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1" activeTab="3"/>
  </bookViews>
  <sheets>
    <sheet name="Приложение 5" sheetId="1" r:id="rId1"/>
    <sheet name="Приложение 6" sheetId="2" r:id="rId2"/>
    <sheet name="Приложение 7" sheetId="3" r:id="rId3"/>
    <sheet name="Приложение 8" sheetId="4" r:id="rId4"/>
    <sheet name="Приложение 9 - 12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<sst xmlns="http://schemas.openxmlformats.org/spreadsheetml/2006/main" count="832" uniqueCount="207">
  <si>
    <t>разводы в поколении прародителей</t>
  </si>
  <si>
    <t>разводы в родительской семье</t>
  </si>
  <si>
    <t>разводы в поколении родителей</t>
  </si>
  <si>
    <t>разводы собственные</t>
  </si>
  <si>
    <t>физическое насилие в семье в поколении прародителей</t>
  </si>
  <si>
    <t>физическое насилие в семье родитеей</t>
  </si>
  <si>
    <t>алкоголизм в поколении прародителей</t>
  </si>
  <si>
    <t>алкоголизм в поколении родителей</t>
  </si>
  <si>
    <t>нарушенные отношения по женской линии</t>
  </si>
  <si>
    <t>эмоциональный разрыв/нарушенные отношения с родительской семьей</t>
  </si>
  <si>
    <t>эмоциональный разрыв/нарушенные отношения матери и бабушки</t>
  </si>
  <si>
    <t>эмоциональный разрыв/нарушенные отношения матери и отца</t>
  </si>
  <si>
    <t>эмоциональный разрыв/нарушенные отношения с матерью</t>
  </si>
  <si>
    <t>эмоциональный разрыв/нарушенные отношения с отцом</t>
  </si>
  <si>
    <t>эмоциональный разрыв/нарушенные отношения с мужем</t>
  </si>
  <si>
    <t>одинокие женщины в поколении прародителей</t>
  </si>
  <si>
    <t>одинокие женщины в поколении родителей</t>
  </si>
  <si>
    <t>аборты/выкидыши в поколении прародителей</t>
  </si>
  <si>
    <t>аборты/выкидыши у матери</t>
  </si>
  <si>
    <t>аборты/выкидыши у себя</t>
  </si>
  <si>
    <t>старшие сиблинги</t>
  </si>
  <si>
    <t>младшие сиблинги</t>
  </si>
  <si>
    <t>грудное кормление у бабушки</t>
  </si>
  <si>
    <t>грудное кормление у матери</t>
  </si>
  <si>
    <t>отношение к беременности</t>
  </si>
  <si>
    <t>отношение к образу жизни во время беременности</t>
  </si>
  <si>
    <t>отношение к родам</t>
  </si>
  <si>
    <t>отношение к себе как к матери</t>
  </si>
  <si>
    <t>отношение к своему ребенку</t>
  </si>
  <si>
    <t>отношение к вскармливанию грудью</t>
  </si>
  <si>
    <t>отношение к кужу</t>
  </si>
  <si>
    <t>отношение к близким и родственникам</t>
  </si>
  <si>
    <t>отношение к посторонним</t>
  </si>
  <si>
    <t>S - интегральное чувство "за" и "против" собственного Я</t>
  </si>
  <si>
    <t>I. Самоинтерес</t>
  </si>
  <si>
    <t>II. Аутосимпатия</t>
  </si>
  <si>
    <t>III. Ожидаемое отношение от других</t>
  </si>
  <si>
    <t>IV. Самоинтерес</t>
  </si>
  <si>
    <t>1. самоуверенность</t>
  </si>
  <si>
    <t>2. отношение других</t>
  </si>
  <si>
    <t>3. самопринятие</t>
  </si>
  <si>
    <t xml:space="preserve"> 4. саморуководство</t>
  </si>
  <si>
    <t>5. самообвинение</t>
  </si>
  <si>
    <t>6. самоинтерес</t>
  </si>
  <si>
    <t>7. самопонимание</t>
  </si>
  <si>
    <t>отношение к себе</t>
  </si>
  <si>
    <t>отношение к ребенку</t>
  </si>
  <si>
    <t>отношение к матери</t>
  </si>
  <si>
    <t>отношение матери женщины к женщине</t>
  </si>
  <si>
    <t>отношение матери женщины к ребенку</t>
  </si>
  <si>
    <t>отношение к отцу</t>
  </si>
  <si>
    <t>отношение к мужу</t>
  </si>
  <si>
    <t xml:space="preserve">отношение к родам </t>
  </si>
  <si>
    <t>отношение к кормлению</t>
  </si>
  <si>
    <t>вина</t>
  </si>
  <si>
    <t>тревожность</t>
  </si>
  <si>
    <t>напряженность</t>
  </si>
  <si>
    <t>общий уровень семейной  тревожности</t>
  </si>
  <si>
    <t>трудности самовыражения в отношениях в близкими</t>
  </si>
  <si>
    <t>психологическая дистанция с матерью</t>
  </si>
  <si>
    <t>психологическая дистанция с отцом</t>
  </si>
  <si>
    <t>психологическая дистанция с мужем</t>
  </si>
  <si>
    <t>психологическая дистанция с ребенком</t>
  </si>
  <si>
    <t>удовлетворенность жизненным прсстранством</t>
  </si>
  <si>
    <t>не удовлетворенность жизненным пространством</t>
  </si>
  <si>
    <t>эгоцентрическая направленность</t>
  </si>
  <si>
    <t>симбиотическая связь с матерью</t>
  </si>
  <si>
    <t>симбиотическая связь с отцом</t>
  </si>
  <si>
    <t>симбиотическая связь с мужем</t>
  </si>
  <si>
    <t>симбиотическая связь с ребенком</t>
  </si>
  <si>
    <t>субъективная значимость матери</t>
  </si>
  <si>
    <t>субъективная значимость отца</t>
  </si>
  <si>
    <t>субъективная значимость мужа</t>
  </si>
  <si>
    <t>субъективная значимость ребенка</t>
  </si>
  <si>
    <t>собственная субъективная значимость</t>
  </si>
  <si>
    <t>конфликтные отношения с матерь.</t>
  </si>
  <si>
    <t>конфликтные отношения с отцом</t>
  </si>
  <si>
    <t>конфликтные отношения с мужем</t>
  </si>
  <si>
    <t>беременность по счету</t>
  </si>
  <si>
    <t>роды по счету</t>
  </si>
  <si>
    <t>наличие детей</t>
  </si>
  <si>
    <t>состоит в браке</t>
  </si>
  <si>
    <t>гражданский брак</t>
  </si>
  <si>
    <t>не замужем</t>
  </si>
  <si>
    <t>возраст</t>
  </si>
  <si>
    <t>о</t>
  </si>
  <si>
    <t>э</t>
  </si>
  <si>
    <t>т</t>
  </si>
  <si>
    <t>д</t>
  </si>
  <si>
    <t>г</t>
  </si>
  <si>
    <t>Генограмма</t>
  </si>
  <si>
    <t>Опросник самоотношения</t>
  </si>
  <si>
    <t>Цветовой тест отношений</t>
  </si>
  <si>
    <t>Самооценочная шкала депресси Зунга</t>
  </si>
  <si>
    <t>Тест "Анализ семейной тревожности"</t>
  </si>
  <si>
    <t>Шкала проявлений тревоги Тейлора</t>
  </si>
  <si>
    <t>Общие сведения</t>
  </si>
  <si>
    <t>Семейная социограмма</t>
  </si>
  <si>
    <t xml:space="preserve">Оптимальное </t>
  </si>
  <si>
    <t>Эйфорическое</t>
  </si>
  <si>
    <t>Тревожное</t>
  </si>
  <si>
    <t>Депрессивное</t>
  </si>
  <si>
    <t>Гипогестогнозическое</t>
  </si>
  <si>
    <t>Средние значения</t>
  </si>
  <si>
    <t/>
  </si>
  <si>
    <t>Уровень значимости</t>
  </si>
  <si>
    <t>U</t>
  </si>
  <si>
    <t>Z</t>
  </si>
  <si>
    <t>р</t>
  </si>
  <si>
    <t>1-я</t>
  </si>
  <si>
    <t>2-я</t>
  </si>
  <si>
    <t>Кол-во</t>
  </si>
  <si>
    <t>*</t>
  </si>
  <si>
    <t>**</t>
  </si>
  <si>
    <t>***</t>
  </si>
  <si>
    <t>3-я</t>
  </si>
  <si>
    <t>* - различия на уровне значимости p&lt;0,05</t>
  </si>
  <si>
    <t>** - различия на уровне значимости p&lt;0,01</t>
  </si>
  <si>
    <t>*** - различия на уровне значимости p&lt;0,001</t>
  </si>
  <si>
    <t xml:space="preserve"> - корреляции на уровне значимости p&lt;0,05</t>
  </si>
  <si>
    <t xml:space="preserve"> - корреляции на уровне значимости p&lt;0,01</t>
  </si>
  <si>
    <t xml:space="preserve"> - корреляции на уровне значимости p&lt;0,001</t>
  </si>
  <si>
    <t>Норма</t>
  </si>
  <si>
    <t>Девиация</t>
  </si>
  <si>
    <t>аборты в поколении прародителей</t>
  </si>
  <si>
    <t>аборты у матери</t>
  </si>
  <si>
    <t>аборты у себя</t>
  </si>
  <si>
    <t>Приложение 8</t>
  </si>
  <si>
    <t>Матрица интеркоррелеций показателей по всей выборке</t>
  </si>
  <si>
    <t>2-я гр.</t>
  </si>
  <si>
    <t>1-я гр</t>
  </si>
  <si>
    <t>1-я гр.</t>
  </si>
  <si>
    <t>2-я гр</t>
  </si>
  <si>
    <t>Приложение 9</t>
  </si>
  <si>
    <t>Сравнительный анализ выборок по критерию Манна – Уитни (1-я гр. – женщины с адекватным материнским отношением, 2-я гр. – женщины с тревожно-амбивалентным материнским отношением)</t>
  </si>
  <si>
    <t>Приложение 10</t>
  </si>
  <si>
    <t>Сравнительный анализ выборок по критерию Манна – Уитни (1-я гр. – женщины с адекватным материнским отношением, 3-я гр. – женщины с эмоционально-отстраненным материнским отношением)</t>
  </si>
  <si>
    <t>Сравнительный анализ выборок по критерию Манна – Уитни ( 2-я гр. – женщины с тревожно-амбивалентным материнским отношением, 3-я гр. – женщины с эмоционально-отстраненным материнским отношением)</t>
  </si>
  <si>
    <t>Приложение 11</t>
  </si>
  <si>
    <t>Приложение 12</t>
  </si>
  <si>
    <t>Сравнительный анализ выборок по критерию Манна – Уитни (1-я гр. – женщины с адекватным материнским отношением, 2-я гр.+3-я гр. – женщины с отклоняющимся от адекватного материнским отношением)</t>
  </si>
  <si>
    <t>Н</t>
  </si>
  <si>
    <t>Д</t>
  </si>
  <si>
    <r>
      <t>χ</t>
    </r>
    <r>
      <rPr>
        <vertAlign val="superscript"/>
        <sz val="8"/>
        <rFont val="Arial Cyr"/>
        <family val="0"/>
      </rPr>
      <t>2</t>
    </r>
  </si>
  <si>
    <t>Критерий Хи-квадрат Пирсона с поправкой на непрерывность Йетеса</t>
  </si>
  <si>
    <t xml:space="preserve"> 1-2</t>
  </si>
  <si>
    <t xml:space="preserve"> 1-3</t>
  </si>
  <si>
    <t xml:space="preserve"> 2-3</t>
  </si>
  <si>
    <t xml:space="preserve">Сравнительный анализ выборок по критерию Хи-квадрат Пирсона (1 - женщины с адекватным </t>
  </si>
  <si>
    <t xml:space="preserve">материнским отоншением, 2 - женщины с тревожно-амбивалентным материнским отношением, </t>
  </si>
  <si>
    <t>3 - женщины с эмоционально отстраненным материнским отношением)</t>
  </si>
  <si>
    <t>материнским отоншением, 2+3 - женщины с отклоняющимся от адекватного материнским отноешнием)</t>
  </si>
  <si>
    <t>Factor Loadings (Varimax normalized) (1.sta)</t>
  </si>
  <si>
    <t>Extraction: Principal components</t>
  </si>
  <si>
    <t>(Marked loadings are &gt; ,700000)</t>
  </si>
  <si>
    <t>Factor</t>
  </si>
  <si>
    <t>1</t>
  </si>
  <si>
    <t>2</t>
  </si>
  <si>
    <t>3</t>
  </si>
  <si>
    <t>физическое насилие в семье бабушки</t>
  </si>
  <si>
    <t>физическое насилие в семье родителей</t>
  </si>
  <si>
    <t>нарушенные отношения по жен линии</t>
  </si>
  <si>
    <t>эмоциональный разрыв/наруш отношения с родительской семьей</t>
  </si>
  <si>
    <t>эмоциональный разрыв/наруш отношения матери и бубушки</t>
  </si>
  <si>
    <t>эмоциональный разрыв/наруш отношения матери и отца</t>
  </si>
  <si>
    <t>эмоциональный разрыв/наруш отношения с матерью</t>
  </si>
  <si>
    <t>эмоциональный разрыв/наруш отношения с отцом</t>
  </si>
  <si>
    <t>эмоциональный разрыв/наруш отношения с семьей мужа</t>
  </si>
  <si>
    <t>эмоциональный разрыв/наруш отношения с мужем</t>
  </si>
  <si>
    <t>одинокие женщины в поколении бабушки</t>
  </si>
  <si>
    <t>алкоголизм в поколении бабушки</t>
  </si>
  <si>
    <t>есть дети</t>
  </si>
  <si>
    <t>отношение к мужчинам</t>
  </si>
  <si>
    <t>отношение к прошлому</t>
  </si>
  <si>
    <t>отношение к будущему</t>
  </si>
  <si>
    <t>отношение к семье</t>
  </si>
  <si>
    <t>сексуальные отношения</t>
  </si>
  <si>
    <t>ЦТО</t>
  </si>
  <si>
    <t>отношение матери женщины к будущему ребенку</t>
  </si>
  <si>
    <t>отноение к беременности</t>
  </si>
  <si>
    <t>Внутрисемейные контакты</t>
  </si>
  <si>
    <t>благоприятные</t>
  </si>
  <si>
    <t>сверхтесные</t>
  </si>
  <si>
    <t>дистантные</t>
  </si>
  <si>
    <t>нарушенные</t>
  </si>
  <si>
    <t>конфликтные</t>
  </si>
  <si>
    <t>субъективная значимость членов семьи</t>
  </si>
  <si>
    <t>отец</t>
  </si>
  <si>
    <t>мать</t>
  </si>
  <si>
    <t>испытуемая</t>
  </si>
  <si>
    <t>муж</t>
  </si>
  <si>
    <t>ребенок</t>
  </si>
  <si>
    <t>эмоц отношения в семье</t>
  </si>
  <si>
    <t>эмоционаьное состояние женщины</t>
  </si>
  <si>
    <t>Собственные значения</t>
  </si>
  <si>
    <t>Доля объясненной дисперсии</t>
  </si>
  <si>
    <t>Геносоциограмма</t>
  </si>
  <si>
    <t>аборты в семье родителей</t>
  </si>
  <si>
    <t>Тест отношений беременной</t>
  </si>
  <si>
    <t>незарегистрированный брак</t>
  </si>
  <si>
    <t>Методика "Незаконченные предложения"</t>
  </si>
  <si>
    <t>разводы впоколении прародителей</t>
  </si>
  <si>
    <t xml:space="preserve">Результаты факторного анализа данных </t>
  </si>
  <si>
    <t>Приложение 5</t>
  </si>
  <si>
    <t>Приложение 6</t>
  </si>
  <si>
    <t>Приложение 7</t>
  </si>
  <si>
    <t>абортыв поколении прародителей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</si>
</sst>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"/>
  </numFmts>
  <fonts count="58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vertAlign val="superscript"/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33" borderId="10" xfId="33" applyFont="1" applyFill="1" applyBorder="1" applyAlignment="1">
      <alignment horizontal="center" textRotation="90" wrapText="1"/>
      <protection/>
    </xf>
    <xf numFmtId="0" fontId="2" fillId="34" borderId="10" xfId="33" applyFont="1" applyFill="1" applyBorder="1" applyAlignment="1">
      <alignment horizontal="center"/>
      <protection/>
    </xf>
    <xf numFmtId="0" fontId="2" fillId="35" borderId="10" xfId="33" applyFont="1" applyFill="1" applyBorder="1" applyAlignment="1">
      <alignment horizontal="center"/>
      <protection/>
    </xf>
    <xf numFmtId="0" fontId="2" fillId="36" borderId="10" xfId="33" applyFont="1" applyFill="1" applyBorder="1" applyAlignment="1">
      <alignment horizontal="center"/>
      <protection/>
    </xf>
    <xf numFmtId="0" fontId="2" fillId="37" borderId="10" xfId="33" applyFont="1" applyFill="1" applyBorder="1" applyAlignment="1">
      <alignment horizontal="center"/>
      <protection/>
    </xf>
    <xf numFmtId="0" fontId="2" fillId="38" borderId="10" xfId="33" applyFont="1" applyFill="1" applyBorder="1" applyAlignment="1">
      <alignment horizontal="center"/>
      <protection/>
    </xf>
    <xf numFmtId="0" fontId="2" fillId="39" borderId="10" xfId="33" applyFont="1" applyFill="1" applyBorder="1" applyAlignment="1">
      <alignment horizontal="center"/>
      <protection/>
    </xf>
    <xf numFmtId="0" fontId="2" fillId="40" borderId="10" xfId="33" applyFont="1" applyFill="1" applyBorder="1" applyAlignment="1">
      <alignment horizontal="center"/>
      <protection/>
    </xf>
    <xf numFmtId="0" fontId="2" fillId="41" borderId="10" xfId="33" applyFont="1" applyFill="1" applyBorder="1" applyAlignment="1">
      <alignment horizontal="center"/>
      <protection/>
    </xf>
    <xf numFmtId="0" fontId="2" fillId="42" borderId="10" xfId="33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43" borderId="10" xfId="33" applyFont="1" applyFill="1" applyBorder="1" applyAlignment="1">
      <alignment horizontal="center" vertical="center" textRotation="90" wrapText="1"/>
      <protection/>
    </xf>
    <xf numFmtId="0" fontId="6" fillId="44" borderId="10" xfId="33" applyFont="1" applyFill="1" applyBorder="1" applyAlignment="1">
      <alignment horizontal="center" vertical="center" textRotation="90" wrapText="1"/>
      <protection/>
    </xf>
    <xf numFmtId="0" fontId="7" fillId="34" borderId="10" xfId="33" applyFont="1" applyFill="1" applyBorder="1" applyAlignment="1">
      <alignment horizontal="center"/>
      <protection/>
    </xf>
    <xf numFmtId="0" fontId="7" fillId="35" borderId="10" xfId="33" applyFont="1" applyFill="1" applyBorder="1" applyAlignment="1">
      <alignment horizontal="center"/>
      <protection/>
    </xf>
    <xf numFmtId="0" fontId="7" fillId="36" borderId="10" xfId="33" applyFont="1" applyFill="1" applyBorder="1" applyAlignment="1">
      <alignment horizontal="center"/>
      <protection/>
    </xf>
    <xf numFmtId="0" fontId="7" fillId="37" borderId="10" xfId="33" applyFont="1" applyFill="1" applyBorder="1" applyAlignment="1">
      <alignment horizontal="center"/>
      <protection/>
    </xf>
    <xf numFmtId="0" fontId="7" fillId="38" borderId="10" xfId="33" applyFont="1" applyFill="1" applyBorder="1" applyAlignment="1">
      <alignment horizontal="center"/>
      <protection/>
    </xf>
    <xf numFmtId="0" fontId="7" fillId="39" borderId="10" xfId="33" applyFont="1" applyFill="1" applyBorder="1" applyAlignment="1">
      <alignment horizontal="center"/>
      <protection/>
    </xf>
    <xf numFmtId="0" fontId="7" fillId="40" borderId="10" xfId="33" applyFont="1" applyFill="1" applyBorder="1" applyAlignment="1">
      <alignment horizontal="center"/>
      <protection/>
    </xf>
    <xf numFmtId="0" fontId="7" fillId="41" borderId="10" xfId="33" applyFont="1" applyFill="1" applyBorder="1" applyAlignment="1">
      <alignment horizontal="center"/>
      <protection/>
    </xf>
    <xf numFmtId="0" fontId="7" fillId="42" borderId="10" xfId="33" applyFont="1" applyFill="1" applyBorder="1" applyAlignment="1">
      <alignment horizontal="center"/>
      <protection/>
    </xf>
    <xf numFmtId="0" fontId="8" fillId="45" borderId="10" xfId="33" applyFont="1" applyFill="1" applyBorder="1" applyAlignment="1">
      <alignment horizontal="left" vertical="center"/>
      <protection/>
    </xf>
    <xf numFmtId="0" fontId="6" fillId="46" borderId="10" xfId="33" applyFont="1" applyFill="1" applyBorder="1" applyAlignment="1">
      <alignment horizontal="left" vertical="center"/>
      <protection/>
    </xf>
    <xf numFmtId="0" fontId="6" fillId="47" borderId="10" xfId="33" applyFont="1" applyFill="1" applyBorder="1" applyAlignment="1">
      <alignment horizontal="left" vertical="center"/>
      <protection/>
    </xf>
    <xf numFmtId="0" fontId="6" fillId="48" borderId="10" xfId="33" applyFont="1" applyFill="1" applyBorder="1" applyAlignment="1">
      <alignment horizontal="left" vertical="center"/>
      <protection/>
    </xf>
    <xf numFmtId="0" fontId="7" fillId="43" borderId="10" xfId="33" applyFont="1" applyFill="1" applyBorder="1" applyAlignment="1">
      <alignment horizontal="left" vertical="center"/>
      <protection/>
    </xf>
    <xf numFmtId="0" fontId="6" fillId="49" borderId="10" xfId="33" applyFont="1" applyFill="1" applyBorder="1" applyAlignment="1">
      <alignment horizontal="left" vertical="center"/>
      <protection/>
    </xf>
    <xf numFmtId="0" fontId="6" fillId="44" borderId="10" xfId="33" applyFont="1" applyFill="1" applyBorder="1" applyAlignment="1">
      <alignment horizontal="left" vertical="center"/>
      <protection/>
    </xf>
    <xf numFmtId="0" fontId="6" fillId="33" borderId="10" xfId="33" applyFont="1" applyFill="1" applyBorder="1" applyAlignment="1">
      <alignment horizontal="left" vertical="center"/>
      <protection/>
    </xf>
    <xf numFmtId="2" fontId="8" fillId="0" borderId="10" xfId="0" applyNumberFormat="1" applyFont="1" applyFill="1" applyBorder="1" applyAlignment="1">
      <alignment horizontal="center"/>
    </xf>
    <xf numFmtId="0" fontId="8" fillId="45" borderId="10" xfId="33" applyFont="1" applyFill="1" applyBorder="1" applyAlignment="1">
      <alignment horizontal="center" textRotation="90" wrapText="1"/>
      <protection/>
    </xf>
    <xf numFmtId="2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 vertical="center" textRotation="90" wrapText="1"/>
    </xf>
    <xf numFmtId="2" fontId="10" fillId="0" borderId="0" xfId="33" applyNumberFormat="1" applyFont="1" applyAlignment="1">
      <alignment horizontal="center"/>
      <protection/>
    </xf>
    <xf numFmtId="0" fontId="10" fillId="0" borderId="0" xfId="33" applyFont="1" applyAlignment="1">
      <alignment horizontal="center"/>
      <protection/>
    </xf>
    <xf numFmtId="168" fontId="10" fillId="0" borderId="0" xfId="33" applyNumberFormat="1" applyFont="1" applyAlignment="1">
      <alignment horizontal="center" wrapText="1"/>
      <protection/>
    </xf>
    <xf numFmtId="168" fontId="10" fillId="0" borderId="0" xfId="33" applyNumberFormat="1" applyFont="1" applyAlignment="1">
      <alignment horizontal="center"/>
      <protection/>
    </xf>
    <xf numFmtId="0" fontId="13" fillId="45" borderId="10" xfId="33" applyFont="1" applyFill="1" applyBorder="1" applyAlignment="1">
      <alignment horizontal="left" vertical="center"/>
      <protection/>
    </xf>
    <xf numFmtId="2" fontId="10" fillId="0" borderId="10" xfId="33" applyNumberFormat="1" applyFont="1" applyBorder="1" applyAlignment="1">
      <alignment horizontal="center"/>
      <protection/>
    </xf>
    <xf numFmtId="0" fontId="10" fillId="0" borderId="10" xfId="33" applyFont="1" applyBorder="1" applyAlignment="1">
      <alignment horizontal="center"/>
      <protection/>
    </xf>
    <xf numFmtId="168" fontId="10" fillId="0" borderId="10" xfId="33" applyNumberFormat="1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5" fillId="45" borderId="10" xfId="33" applyFont="1" applyFill="1" applyBorder="1" applyAlignment="1">
      <alignment horizontal="left" vertical="center"/>
      <protection/>
    </xf>
    <xf numFmtId="2" fontId="14" fillId="0" borderId="10" xfId="33" applyNumberFormat="1" applyFont="1" applyBorder="1" applyAlignment="1">
      <alignment horizontal="center"/>
      <protection/>
    </xf>
    <xf numFmtId="0" fontId="14" fillId="0" borderId="10" xfId="33" applyFont="1" applyBorder="1" applyAlignment="1">
      <alignment horizontal="center"/>
      <protection/>
    </xf>
    <xf numFmtId="168" fontId="14" fillId="0" borderId="10" xfId="33" applyNumberFormat="1" applyFont="1" applyBorder="1" applyAlignment="1">
      <alignment horizontal="center"/>
      <protection/>
    </xf>
    <xf numFmtId="0" fontId="14" fillId="46" borderId="10" xfId="33" applyFont="1" applyFill="1" applyBorder="1" applyAlignment="1">
      <alignment horizontal="left" vertical="center"/>
      <protection/>
    </xf>
    <xf numFmtId="0" fontId="10" fillId="46" borderId="10" xfId="33" applyFont="1" applyFill="1" applyBorder="1" applyAlignment="1">
      <alignment horizontal="left" vertical="center"/>
      <protection/>
    </xf>
    <xf numFmtId="0" fontId="10" fillId="47" borderId="10" xfId="33" applyFont="1" applyFill="1" applyBorder="1" applyAlignment="1">
      <alignment horizontal="left" vertical="center"/>
      <protection/>
    </xf>
    <xf numFmtId="0" fontId="14" fillId="47" borderId="10" xfId="33" applyFont="1" applyFill="1" applyBorder="1" applyAlignment="1">
      <alignment horizontal="left" vertical="center"/>
      <protection/>
    </xf>
    <xf numFmtId="0" fontId="10" fillId="48" borderId="10" xfId="33" applyFont="1" applyFill="1" applyBorder="1" applyAlignment="1">
      <alignment horizontal="left" vertical="center"/>
      <protection/>
    </xf>
    <xf numFmtId="0" fontId="14" fillId="48" borderId="10" xfId="33" applyFont="1" applyFill="1" applyBorder="1" applyAlignment="1">
      <alignment horizontal="left" vertical="center"/>
      <protection/>
    </xf>
    <xf numFmtId="0" fontId="14" fillId="43" borderId="10" xfId="33" applyFont="1" applyFill="1" applyBorder="1" applyAlignment="1">
      <alignment horizontal="center" vertical="center" textRotation="90" wrapText="1"/>
      <protection/>
    </xf>
    <xf numFmtId="0" fontId="14" fillId="43" borderId="10" xfId="33" applyFont="1" applyFill="1" applyBorder="1" applyAlignment="1">
      <alignment horizontal="left" vertical="center"/>
      <protection/>
    </xf>
    <xf numFmtId="0" fontId="10" fillId="49" borderId="10" xfId="33" applyFont="1" applyFill="1" applyBorder="1" applyAlignment="1">
      <alignment horizontal="left" vertical="center"/>
      <protection/>
    </xf>
    <xf numFmtId="0" fontId="10" fillId="44" borderId="10" xfId="33" applyFont="1" applyFill="1" applyBorder="1" applyAlignment="1">
      <alignment horizontal="center" vertical="center" textRotation="90" wrapText="1"/>
      <protection/>
    </xf>
    <xf numFmtId="0" fontId="10" fillId="44" borderId="10" xfId="33" applyFont="1" applyFill="1" applyBorder="1" applyAlignment="1">
      <alignment horizontal="left" vertical="center"/>
      <protection/>
    </xf>
    <xf numFmtId="0" fontId="10" fillId="43" borderId="10" xfId="33" applyFont="1" applyFill="1" applyBorder="1" applyAlignment="1">
      <alignment horizontal="center" vertical="center" textRotation="90" wrapText="1"/>
      <protection/>
    </xf>
    <xf numFmtId="0" fontId="10" fillId="43" borderId="10" xfId="33" applyFont="1" applyFill="1" applyBorder="1" applyAlignment="1">
      <alignment horizontal="left" vertical="center"/>
      <protection/>
    </xf>
    <xf numFmtId="0" fontId="14" fillId="49" borderId="10" xfId="33" applyFont="1" applyFill="1" applyBorder="1" applyAlignment="1">
      <alignment horizontal="left" vertical="center"/>
      <protection/>
    </xf>
    <xf numFmtId="0" fontId="14" fillId="44" borderId="10" xfId="33" applyFont="1" applyFill="1" applyBorder="1" applyAlignment="1">
      <alignment horizontal="center" vertical="center" textRotation="90" wrapText="1"/>
      <protection/>
    </xf>
    <xf numFmtId="0" fontId="14" fillId="44" borderId="10" xfId="33" applyFont="1" applyFill="1" applyBorder="1" applyAlignment="1">
      <alignment horizontal="left" vertical="center"/>
      <protection/>
    </xf>
    <xf numFmtId="0" fontId="10" fillId="0" borderId="0" xfId="33" applyFont="1" applyAlignment="1">
      <alignment horizontal="left"/>
      <protection/>
    </xf>
    <xf numFmtId="0" fontId="12" fillId="0" borderId="0" xfId="0" applyFont="1" applyAlignment="1">
      <alignment horizontal="left" indent="8"/>
    </xf>
    <xf numFmtId="0" fontId="11" fillId="0" borderId="0" xfId="0" applyFont="1" applyAlignment="1">
      <alignment horizontal="right" indent="8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50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6" fontId="17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3" fillId="51" borderId="10" xfId="33" applyFont="1" applyFill="1" applyBorder="1" applyAlignment="1">
      <alignment horizontal="left" vertical="center"/>
      <protection/>
    </xf>
    <xf numFmtId="0" fontId="3" fillId="52" borderId="10" xfId="33" applyFont="1" applyFill="1" applyBorder="1" applyAlignment="1">
      <alignment horizontal="left"/>
      <protection/>
    </xf>
    <xf numFmtId="2" fontId="5" fillId="0" borderId="11" xfId="0" applyNumberFormat="1" applyFont="1" applyBorder="1" applyAlignment="1">
      <alignment horizontal="center"/>
    </xf>
    <xf numFmtId="0" fontId="3" fillId="35" borderId="10" xfId="33" applyFont="1" applyFill="1" applyBorder="1" applyAlignment="1">
      <alignment horizontal="left"/>
      <protection/>
    </xf>
    <xf numFmtId="0" fontId="3" fillId="53" borderId="10" xfId="33" applyFont="1" applyFill="1" applyBorder="1" applyAlignment="1">
      <alignment horizontal="left"/>
      <protection/>
    </xf>
    <xf numFmtId="0" fontId="3" fillId="54" borderId="10" xfId="33" applyFont="1" applyFill="1" applyBorder="1" applyAlignment="1">
      <alignment horizontal="left"/>
      <protection/>
    </xf>
    <xf numFmtId="0" fontId="3" fillId="55" borderId="10" xfId="33" applyFont="1" applyFill="1" applyBorder="1" applyAlignment="1">
      <alignment horizontal="left"/>
      <protection/>
    </xf>
    <xf numFmtId="0" fontId="3" fillId="56" borderId="10" xfId="33" applyFont="1" applyFill="1" applyBorder="1" applyAlignment="1">
      <alignment horizontal="left"/>
      <protection/>
    </xf>
    <xf numFmtId="0" fontId="3" fillId="57" borderId="10" xfId="33" applyFont="1" applyFill="1" applyBorder="1" applyAlignment="1">
      <alignment horizontal="left"/>
      <protection/>
    </xf>
    <xf numFmtId="0" fontId="3" fillId="58" borderId="10" xfId="33" applyFont="1" applyFill="1" applyBorder="1" applyAlignment="1">
      <alignment horizontal="left"/>
      <protection/>
    </xf>
    <xf numFmtId="0" fontId="3" fillId="59" borderId="10" xfId="33" applyFont="1" applyFill="1" applyBorder="1" applyAlignment="1">
      <alignment horizontal="left"/>
      <protection/>
    </xf>
    <xf numFmtId="0" fontId="3" fillId="0" borderId="10" xfId="33" applyFont="1" applyBorder="1" applyAlignment="1">
      <alignment horizontal="left" vertical="center"/>
      <protection/>
    </xf>
    <xf numFmtId="0" fontId="3" fillId="60" borderId="10" xfId="33" applyFont="1" applyFill="1" applyBorder="1" applyAlignment="1">
      <alignment horizontal="center" vertical="center" textRotation="90" wrapText="1"/>
      <protection/>
    </xf>
    <xf numFmtId="0" fontId="3" fillId="0" borderId="10" xfId="33" applyFont="1" applyFill="1" applyBorder="1" applyAlignment="1">
      <alignment horizontal="left" vertical="center"/>
      <protection/>
    </xf>
    <xf numFmtId="0" fontId="3" fillId="50" borderId="10" xfId="33" applyFont="1" applyFill="1" applyBorder="1" applyAlignment="1">
      <alignment horizontal="left" vertical="center"/>
      <protection/>
    </xf>
    <xf numFmtId="0" fontId="3" fillId="0" borderId="10" xfId="33" applyFont="1" applyBorder="1" applyAlignment="1">
      <alignment horizontal="center" vertical="center" textRotation="90" wrapText="1"/>
      <protection/>
    </xf>
    <xf numFmtId="2" fontId="5" fillId="0" borderId="0" xfId="0" applyNumberFormat="1" applyFont="1" applyAlignment="1">
      <alignment horizontal="center" vertical="center" textRotation="90" wrapText="1"/>
    </xf>
    <xf numFmtId="2" fontId="20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3" fillId="61" borderId="10" xfId="33" applyFont="1" applyFill="1" applyBorder="1" applyAlignment="1">
      <alignment horizontal="center" vertical="center" textRotation="90" wrapText="1"/>
      <protection/>
    </xf>
    <xf numFmtId="0" fontId="3" fillId="50" borderId="10" xfId="33" applyFont="1" applyFill="1" applyBorder="1" applyAlignment="1">
      <alignment horizontal="center" vertical="center" textRotation="90" wrapText="1"/>
      <protection/>
    </xf>
    <xf numFmtId="0" fontId="3" fillId="59" borderId="12" xfId="33" applyFont="1" applyFill="1" applyBorder="1" applyAlignment="1">
      <alignment horizontal="left" vertical="center"/>
      <protection/>
    </xf>
    <xf numFmtId="0" fontId="3" fillId="62" borderId="12" xfId="33" applyFont="1" applyFill="1" applyBorder="1" applyAlignment="1">
      <alignment horizontal="left" vertical="center"/>
      <protection/>
    </xf>
    <xf numFmtId="0" fontId="3" fillId="63" borderId="10" xfId="33" applyFont="1" applyFill="1" applyBorder="1" applyAlignment="1">
      <alignment horizontal="center" vertical="center" textRotation="90" wrapText="1"/>
      <protection/>
    </xf>
    <xf numFmtId="0" fontId="3" fillId="64" borderId="10" xfId="33" applyFont="1" applyFill="1" applyBorder="1" applyAlignment="1">
      <alignment horizontal="center" vertical="center" textRotation="90" wrapText="1"/>
      <protection/>
    </xf>
    <xf numFmtId="0" fontId="3" fillId="65" borderId="10" xfId="33" applyFont="1" applyFill="1" applyBorder="1" applyAlignment="1">
      <alignment horizontal="center" vertical="center" textRotation="90" wrapText="1"/>
      <protection/>
    </xf>
    <xf numFmtId="0" fontId="3" fillId="66" borderId="10" xfId="33" applyFont="1" applyFill="1" applyBorder="1" applyAlignment="1">
      <alignment horizontal="center" vertical="center" textRotation="90" wrapText="1"/>
      <protection/>
    </xf>
    <xf numFmtId="0" fontId="3" fillId="67" borderId="10" xfId="33" applyFont="1" applyFill="1" applyBorder="1" applyAlignment="1">
      <alignment horizontal="center" vertical="center" textRotation="90" wrapText="1"/>
      <protection/>
    </xf>
    <xf numFmtId="0" fontId="3" fillId="52" borderId="12" xfId="33" applyFont="1" applyFill="1" applyBorder="1" applyAlignment="1">
      <alignment horizontal="left" vertical="center"/>
      <protection/>
    </xf>
    <xf numFmtId="0" fontId="3" fillId="35" borderId="12" xfId="33" applyFont="1" applyFill="1" applyBorder="1" applyAlignment="1">
      <alignment horizontal="left" vertical="center"/>
      <protection/>
    </xf>
    <xf numFmtId="0" fontId="3" fillId="53" borderId="12" xfId="33" applyFont="1" applyFill="1" applyBorder="1" applyAlignment="1">
      <alignment horizontal="left" vertical="center"/>
      <protection/>
    </xf>
    <xf numFmtId="0" fontId="3" fillId="54" borderId="12" xfId="33" applyFont="1" applyFill="1" applyBorder="1" applyAlignment="1">
      <alignment horizontal="left" vertical="center"/>
      <protection/>
    </xf>
    <xf numFmtId="0" fontId="3" fillId="55" borderId="12" xfId="33" applyFont="1" applyFill="1" applyBorder="1" applyAlignment="1">
      <alignment horizontal="left" vertical="center"/>
      <protection/>
    </xf>
    <xf numFmtId="0" fontId="3" fillId="56" borderId="12" xfId="33" applyFont="1" applyFill="1" applyBorder="1" applyAlignment="1">
      <alignment horizontal="left" vertical="center"/>
      <protection/>
    </xf>
    <xf numFmtId="0" fontId="3" fillId="57" borderId="12" xfId="33" applyFont="1" applyFill="1" applyBorder="1" applyAlignment="1">
      <alignment horizontal="left" vertical="center"/>
      <protection/>
    </xf>
    <xf numFmtId="0" fontId="3" fillId="58" borderId="12" xfId="33" applyFont="1" applyFill="1" applyBorder="1" applyAlignment="1">
      <alignment horizontal="left" vertical="center"/>
      <protection/>
    </xf>
    <xf numFmtId="0" fontId="6" fillId="68" borderId="10" xfId="33" applyFont="1" applyFill="1" applyBorder="1" applyAlignment="1">
      <alignment horizontal="left" vertical="center"/>
      <protection/>
    </xf>
    <xf numFmtId="0" fontId="8" fillId="45" borderId="10" xfId="33" applyFont="1" applyFill="1" applyBorder="1" applyAlignment="1">
      <alignment horizontal="center" vertical="center" textRotation="90" wrapText="1"/>
      <protection/>
    </xf>
    <xf numFmtId="0" fontId="6" fillId="41" borderId="10" xfId="33" applyFont="1" applyFill="1" applyBorder="1" applyAlignment="1">
      <alignment horizontal="center" vertical="center" textRotation="90" wrapText="1"/>
      <protection/>
    </xf>
    <xf numFmtId="0" fontId="6" fillId="47" borderId="10" xfId="33" applyFont="1" applyFill="1" applyBorder="1" applyAlignment="1">
      <alignment horizontal="center" vertical="center" textRotation="90" wrapText="1"/>
      <protection/>
    </xf>
    <xf numFmtId="0" fontId="6" fillId="48" borderId="10" xfId="33" applyFont="1" applyFill="1" applyBorder="1" applyAlignment="1">
      <alignment horizontal="center" vertical="center" textRotation="90" wrapText="1"/>
      <protection/>
    </xf>
    <xf numFmtId="0" fontId="6" fillId="49" borderId="10" xfId="33" applyFont="1" applyFill="1" applyBorder="1" applyAlignment="1">
      <alignment horizontal="center" vertical="center" textRotation="90" wrapText="1"/>
      <protection/>
    </xf>
    <xf numFmtId="0" fontId="8" fillId="45" borderId="10" xfId="33" applyFont="1" applyFill="1" applyBorder="1" applyAlignment="1">
      <alignment horizontal="center" wrapText="1"/>
      <protection/>
    </xf>
    <xf numFmtId="0" fontId="6" fillId="42" borderId="10" xfId="33" applyFont="1" applyFill="1" applyBorder="1" applyAlignment="1">
      <alignment horizontal="left" vertical="center"/>
      <protection/>
    </xf>
    <xf numFmtId="0" fontId="6" fillId="33" borderId="10" xfId="33" applyFont="1" applyFill="1" applyBorder="1" applyAlignment="1">
      <alignment horizontal="center" vertical="center" textRotation="90" wrapText="1"/>
      <protection/>
    </xf>
    <xf numFmtId="0" fontId="6" fillId="69" borderId="10" xfId="33" applyFont="1" applyFill="1" applyBorder="1" applyAlignment="1">
      <alignment horizontal="left" vertical="center"/>
      <protection/>
    </xf>
    <xf numFmtId="0" fontId="6" fillId="70" borderId="10" xfId="33" applyFont="1" applyFill="1" applyBorder="1" applyAlignment="1">
      <alignment horizontal="left" vertical="center"/>
      <protection/>
    </xf>
    <xf numFmtId="0" fontId="6" fillId="71" borderId="10" xfId="33" applyFont="1" applyFill="1" applyBorder="1" applyAlignment="1">
      <alignment horizontal="left" vertical="center"/>
      <protection/>
    </xf>
    <xf numFmtId="0" fontId="6" fillId="72" borderId="10" xfId="33" applyFont="1" applyFill="1" applyBorder="1" applyAlignment="1">
      <alignment horizontal="left" vertical="center"/>
      <protection/>
    </xf>
    <xf numFmtId="0" fontId="6" fillId="52" borderId="10" xfId="33" applyFont="1" applyFill="1" applyBorder="1" applyAlignment="1">
      <alignment horizontal="left" vertical="center"/>
      <protection/>
    </xf>
    <xf numFmtId="0" fontId="6" fillId="73" borderId="10" xfId="33" applyFont="1" applyFill="1" applyBorder="1" applyAlignment="1">
      <alignment horizontal="left" vertical="center"/>
      <protection/>
    </xf>
    <xf numFmtId="0" fontId="17" fillId="66" borderId="13" xfId="0" applyFont="1" applyFill="1" applyBorder="1" applyAlignment="1">
      <alignment horizontal="center" vertical="center"/>
    </xf>
    <xf numFmtId="0" fontId="17" fillId="66" borderId="14" xfId="0" applyFont="1" applyFill="1" applyBorder="1" applyAlignment="1">
      <alignment horizontal="center" vertical="center"/>
    </xf>
    <xf numFmtId="0" fontId="17" fillId="74" borderId="13" xfId="0" applyFont="1" applyFill="1" applyBorder="1" applyAlignment="1">
      <alignment horizontal="center" vertical="center"/>
    </xf>
    <xf numFmtId="0" fontId="17" fillId="74" borderId="14" xfId="0" applyFont="1" applyFill="1" applyBorder="1" applyAlignment="1">
      <alignment horizontal="center" vertical="center"/>
    </xf>
    <xf numFmtId="0" fontId="3" fillId="72" borderId="10" xfId="33" applyFont="1" applyFill="1" applyBorder="1" applyAlignment="1">
      <alignment horizontal="center" wrapText="1"/>
      <protection/>
    </xf>
    <xf numFmtId="0" fontId="3" fillId="52" borderId="10" xfId="33" applyFont="1" applyFill="1" applyBorder="1" applyAlignment="1">
      <alignment horizontal="center" wrapText="1"/>
      <protection/>
    </xf>
    <xf numFmtId="0" fontId="3" fillId="73" borderId="10" xfId="33" applyFont="1" applyFill="1" applyBorder="1" applyAlignment="1">
      <alignment horizontal="center" wrapText="1"/>
      <protection/>
    </xf>
    <xf numFmtId="0" fontId="3" fillId="68" borderId="10" xfId="33" applyFont="1" applyFill="1" applyBorder="1" applyAlignment="1">
      <alignment horizontal="center" wrapText="1"/>
      <protection/>
    </xf>
    <xf numFmtId="0" fontId="3" fillId="69" borderId="10" xfId="33" applyFont="1" applyFill="1" applyBorder="1" applyAlignment="1">
      <alignment horizontal="center" wrapText="1"/>
      <protection/>
    </xf>
    <xf numFmtId="0" fontId="3" fillId="70" borderId="10" xfId="33" applyFont="1" applyFill="1" applyBorder="1" applyAlignment="1">
      <alignment horizontal="center" wrapText="1"/>
      <protection/>
    </xf>
    <xf numFmtId="0" fontId="3" fillId="71" borderId="10" xfId="33" applyFont="1" applyFill="1" applyBorder="1" applyAlignment="1">
      <alignment horizontal="center" wrapText="1"/>
      <protection/>
    </xf>
    <xf numFmtId="0" fontId="3" fillId="42" borderId="10" xfId="33" applyFont="1" applyFill="1" applyBorder="1" applyAlignment="1">
      <alignment horizontal="center" wrapText="1"/>
      <protection/>
    </xf>
    <xf numFmtId="0" fontId="17" fillId="50" borderId="13" xfId="0" applyFont="1" applyFill="1" applyBorder="1" applyAlignment="1">
      <alignment horizontal="center" vertical="center"/>
    </xf>
    <xf numFmtId="0" fontId="17" fillId="50" borderId="14" xfId="0" applyFont="1" applyFill="1" applyBorder="1" applyAlignment="1">
      <alignment horizontal="center" vertical="center"/>
    </xf>
    <xf numFmtId="0" fontId="17" fillId="64" borderId="13" xfId="0" applyFont="1" applyFill="1" applyBorder="1" applyAlignment="1">
      <alignment horizontal="center" vertical="center"/>
    </xf>
    <xf numFmtId="0" fontId="17" fillId="64" borderId="14" xfId="0" applyFont="1" applyFill="1" applyBorder="1" applyAlignment="1">
      <alignment horizontal="center" vertical="center"/>
    </xf>
    <xf numFmtId="0" fontId="10" fillId="49" borderId="10" xfId="33" applyFont="1" applyFill="1" applyBorder="1" applyAlignment="1">
      <alignment horizontal="center" vertical="center" textRotation="90" wrapText="1"/>
      <protection/>
    </xf>
    <xf numFmtId="2" fontId="10" fillId="0" borderId="0" xfId="33" applyNumberFormat="1" applyFont="1" applyAlignment="1">
      <alignment horizontal="center"/>
      <protection/>
    </xf>
    <xf numFmtId="0" fontId="10" fillId="47" borderId="10" xfId="33" applyFont="1" applyFill="1" applyBorder="1" applyAlignment="1">
      <alignment horizontal="center" vertical="center" textRotation="90" wrapText="1"/>
      <protection/>
    </xf>
    <xf numFmtId="0" fontId="10" fillId="48" borderId="10" xfId="33" applyFont="1" applyFill="1" applyBorder="1" applyAlignment="1">
      <alignment horizontal="center" vertical="center" textRotation="90" wrapText="1"/>
      <protection/>
    </xf>
    <xf numFmtId="0" fontId="13" fillId="45" borderId="10" xfId="33" applyFont="1" applyFill="1" applyBorder="1" applyAlignment="1">
      <alignment horizontal="center" vertical="center" textRotation="90" wrapText="1"/>
      <protection/>
    </xf>
    <xf numFmtId="0" fontId="10" fillId="41" borderId="10" xfId="33" applyFont="1" applyFill="1" applyBorder="1" applyAlignment="1">
      <alignment horizontal="center" vertical="center" textRotation="90" wrapText="1"/>
      <protection/>
    </xf>
    <xf numFmtId="0" fontId="13" fillId="45" borderId="13" xfId="33" applyFont="1" applyFill="1" applyBorder="1" applyAlignment="1">
      <alignment horizontal="center" vertical="center" textRotation="90" wrapText="1"/>
      <protection/>
    </xf>
    <xf numFmtId="0" fontId="13" fillId="45" borderId="15" xfId="33" applyFont="1" applyFill="1" applyBorder="1" applyAlignment="1">
      <alignment horizontal="center" vertical="center" textRotation="90" wrapText="1"/>
      <protection/>
    </xf>
    <xf numFmtId="0" fontId="13" fillId="45" borderId="14" xfId="3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ont>
        <b/>
        <i val="0"/>
      </font>
    </dxf>
    <dxf>
      <font>
        <b/>
        <i val="0"/>
        <color indexed="8"/>
      </font>
      <fill>
        <patternFill>
          <bgColor indexed="43"/>
        </patternFill>
      </fill>
    </dxf>
    <dxf>
      <font>
        <b/>
        <i val="0"/>
        <color indexed="8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rgb="FFD9D9D9"/>
      </font>
      <fill>
        <patternFill>
          <bgColor rgb="FF800000"/>
        </patternFill>
      </fill>
      <border/>
    </dxf>
    <dxf>
      <font>
        <b/>
        <i val="0"/>
        <color rgb="FF000000"/>
      </font>
      <fill>
        <patternFill>
          <bgColor rgb="FFFF9900"/>
        </patternFill>
      </fill>
      <border/>
    </dxf>
    <dxf>
      <font>
        <b/>
        <i val="0"/>
        <color rgb="FF000000"/>
      </font>
      <fill>
        <patternFill>
          <bgColor rgb="FFFFFF99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9D9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CD5B5"/>
      <rgbColor rgb="00CCFFFF"/>
      <rgbColor rgb="00660066"/>
      <rgbColor rgb="00FF99FF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13</xdr:row>
      <xdr:rowOff>38100</xdr:rowOff>
    </xdr:from>
    <xdr:to>
      <xdr:col>11</xdr:col>
      <xdr:colOff>0</xdr:colOff>
      <xdr:row>16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57625"/>
          <a:ext cx="2209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A1">
      <selection activeCell="L1" sqref="L1"/>
    </sheetView>
  </sheetViews>
  <sheetFormatPr defaultColWidth="9.00390625" defaultRowHeight="15"/>
  <cols>
    <col min="1" max="1" width="4.7109375" style="12" customWidth="1"/>
    <col min="2" max="2" width="40.421875" style="11" customWidth="1"/>
    <col min="3" max="24" width="4.00390625" style="11" customWidth="1"/>
    <col min="25" max="16384" width="9.00390625" style="11" customWidth="1"/>
  </cols>
  <sheetData>
    <row r="1" ht="18.75">
      <c r="L1" s="42" t="s">
        <v>203</v>
      </c>
    </row>
    <row r="2" ht="18.75">
      <c r="B2" s="39" t="s">
        <v>128</v>
      </c>
    </row>
    <row r="3" spans="1:24" ht="11.25" customHeight="1">
      <c r="A3" s="15"/>
      <c r="B3" s="16"/>
      <c r="C3" s="134" t="s">
        <v>90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 ht="128.25" customHeight="1">
      <c r="A4" s="15"/>
      <c r="B4" s="16"/>
      <c r="C4" s="37" t="s">
        <v>0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5</v>
      </c>
      <c r="I4" s="37" t="s">
        <v>6</v>
      </c>
      <c r="J4" s="37" t="s">
        <v>7</v>
      </c>
      <c r="K4" s="37" t="s">
        <v>8</v>
      </c>
      <c r="L4" s="37" t="s">
        <v>9</v>
      </c>
      <c r="M4" s="37" t="s">
        <v>10</v>
      </c>
      <c r="N4" s="37" t="s">
        <v>11</v>
      </c>
      <c r="O4" s="37" t="s">
        <v>12</v>
      </c>
      <c r="P4" s="37" t="s">
        <v>13</v>
      </c>
      <c r="Q4" s="37" t="s">
        <v>14</v>
      </c>
      <c r="R4" s="37" t="s">
        <v>15</v>
      </c>
      <c r="S4" s="37" t="s">
        <v>16</v>
      </c>
      <c r="T4" s="37" t="s">
        <v>17</v>
      </c>
      <c r="U4" s="37" t="s">
        <v>18</v>
      </c>
      <c r="V4" s="37" t="s">
        <v>19</v>
      </c>
      <c r="W4" s="37" t="s">
        <v>22</v>
      </c>
      <c r="X4" s="37" t="s">
        <v>23</v>
      </c>
    </row>
    <row r="5" spans="1:24" ht="11.25">
      <c r="A5" s="129" t="s">
        <v>90</v>
      </c>
      <c r="B5" s="28" t="s">
        <v>0</v>
      </c>
      <c r="C5" s="36">
        <v>1</v>
      </c>
      <c r="D5" s="36">
        <v>0.18036627769470215</v>
      </c>
      <c r="E5" s="36">
        <v>0.11911968141794205</v>
      </c>
      <c r="F5" s="36">
        <v>-0.07132041454315186</v>
      </c>
      <c r="G5" s="36">
        <v>-0.11730969697237015</v>
      </c>
      <c r="H5" s="36">
        <v>0.049949761480093</v>
      </c>
      <c r="I5" s="36">
        <v>-0.06546252220869064</v>
      </c>
      <c r="J5" s="36">
        <v>0.009860193356871605</v>
      </c>
      <c r="K5" s="36">
        <v>0.3824501633644104</v>
      </c>
      <c r="L5" s="36">
        <v>0.17353959381580353</v>
      </c>
      <c r="M5" s="36">
        <v>0.318363755941391</v>
      </c>
      <c r="N5" s="36">
        <v>0.19377604126930237</v>
      </c>
      <c r="O5" s="36">
        <v>0.26710107922554016</v>
      </c>
      <c r="P5" s="36">
        <v>0.15927010774612427</v>
      </c>
      <c r="Q5" s="36">
        <v>0.1726609468460083</v>
      </c>
      <c r="R5" s="36">
        <v>-0.15725789964199066</v>
      </c>
      <c r="S5" s="36">
        <v>0.00015715065819676965</v>
      </c>
      <c r="T5" s="36">
        <v>0.12204926460981369</v>
      </c>
      <c r="U5" s="36">
        <v>-0.01796494796872139</v>
      </c>
      <c r="V5" s="36">
        <v>0.18215829133987427</v>
      </c>
      <c r="W5" s="36">
        <v>-0.119364432990551</v>
      </c>
      <c r="X5" s="36">
        <v>-0.23421473801136017</v>
      </c>
    </row>
    <row r="6" spans="1:24" ht="11.25">
      <c r="A6" s="129"/>
      <c r="B6" s="28" t="s">
        <v>1</v>
      </c>
      <c r="C6" s="36">
        <v>0.18036627769470215</v>
      </c>
      <c r="D6" s="36">
        <v>1</v>
      </c>
      <c r="E6" s="36">
        <v>0.185065358877182</v>
      </c>
      <c r="F6" s="36">
        <v>0.21621625125408173</v>
      </c>
      <c r="G6" s="36">
        <v>0.02778867818415165</v>
      </c>
      <c r="H6" s="36">
        <v>0.17557616531848907</v>
      </c>
      <c r="I6" s="36">
        <v>-0.023589247837662697</v>
      </c>
      <c r="J6" s="36">
        <v>-0.10724197328090668</v>
      </c>
      <c r="K6" s="36">
        <v>0.03428041934967041</v>
      </c>
      <c r="L6" s="36">
        <v>0.3775656223297119</v>
      </c>
      <c r="M6" s="36">
        <v>0.10835187137126923</v>
      </c>
      <c r="N6" s="36">
        <v>0.6764540672302246</v>
      </c>
      <c r="O6" s="36">
        <v>0.36914148926734924</v>
      </c>
      <c r="P6" s="36">
        <v>0.4757343530654907</v>
      </c>
      <c r="Q6" s="36">
        <v>0.2689424455165863</v>
      </c>
      <c r="R6" s="36">
        <v>-0.2954133450984955</v>
      </c>
      <c r="S6" s="36">
        <v>0.1254262775182724</v>
      </c>
      <c r="T6" s="36">
        <v>0.24464808404445648</v>
      </c>
      <c r="U6" s="36">
        <v>-0.007511456962674856</v>
      </c>
      <c r="V6" s="36">
        <v>0.019161973148584366</v>
      </c>
      <c r="W6" s="36">
        <v>-0.025688117370009422</v>
      </c>
      <c r="X6" s="36">
        <v>-0.2984095811843872</v>
      </c>
    </row>
    <row r="7" spans="1:24" ht="11.25">
      <c r="A7" s="129"/>
      <c r="B7" s="28" t="s">
        <v>2</v>
      </c>
      <c r="C7" s="36">
        <v>0.11911968141794205</v>
      </c>
      <c r="D7" s="36">
        <v>0.185065358877182</v>
      </c>
      <c r="E7" s="36">
        <v>1</v>
      </c>
      <c r="F7" s="36">
        <v>0.020711863413453102</v>
      </c>
      <c r="G7" s="36">
        <v>-0.05534563213586807</v>
      </c>
      <c r="H7" s="36">
        <v>0.005055017303675413</v>
      </c>
      <c r="I7" s="36">
        <v>-0.013172845356166363</v>
      </c>
      <c r="J7" s="36">
        <v>0.14231184124946594</v>
      </c>
      <c r="K7" s="36">
        <v>0.09041488170623779</v>
      </c>
      <c r="L7" s="36">
        <v>0.2069464921951294</v>
      </c>
      <c r="M7" s="36">
        <v>0.1584726870059967</v>
      </c>
      <c r="N7" s="36">
        <v>0.08395233005285263</v>
      </c>
      <c r="O7" s="36">
        <v>0.23204964399337769</v>
      </c>
      <c r="P7" s="36">
        <v>0.061164747923612595</v>
      </c>
      <c r="Q7" s="36">
        <v>0.039728742092847824</v>
      </c>
      <c r="R7" s="36">
        <v>-0.04141687974333763</v>
      </c>
      <c r="S7" s="36">
        <v>-0.17481979727745056</v>
      </c>
      <c r="T7" s="36">
        <v>0.011590719223022461</v>
      </c>
      <c r="U7" s="36">
        <v>-0.21920962631702423</v>
      </c>
      <c r="V7" s="36">
        <v>0.03480545058846474</v>
      </c>
      <c r="W7" s="36">
        <v>-0.14668478071689606</v>
      </c>
      <c r="X7" s="36">
        <v>0.06803786754608154</v>
      </c>
    </row>
    <row r="8" spans="1:24" ht="11.25">
      <c r="A8" s="129"/>
      <c r="B8" s="28" t="s">
        <v>3</v>
      </c>
      <c r="C8" s="36">
        <v>-0.07132041454315186</v>
      </c>
      <c r="D8" s="36">
        <v>0.21621625125408173</v>
      </c>
      <c r="E8" s="36">
        <v>0.020711863413453102</v>
      </c>
      <c r="F8" s="36">
        <v>1</v>
      </c>
      <c r="G8" s="36">
        <v>-0.11016223579645157</v>
      </c>
      <c r="H8" s="36">
        <v>0.03906312957406044</v>
      </c>
      <c r="I8" s="36">
        <v>-0.17826201021671295</v>
      </c>
      <c r="J8" s="36">
        <v>-0.09026896953582764</v>
      </c>
      <c r="K8" s="36">
        <v>0.07681155204772949</v>
      </c>
      <c r="L8" s="36">
        <v>0.24900689721107483</v>
      </c>
      <c r="M8" s="36">
        <v>0.05624402314424515</v>
      </c>
      <c r="N8" s="36">
        <v>0.20719079673290253</v>
      </c>
      <c r="O8" s="36">
        <v>0.17878353595733643</v>
      </c>
      <c r="P8" s="36">
        <v>0.0944862961769104</v>
      </c>
      <c r="Q8" s="36">
        <v>0.015827856957912445</v>
      </c>
      <c r="R8" s="36">
        <v>-0.12729376554489136</v>
      </c>
      <c r="S8" s="36">
        <v>-0.11204596608877182</v>
      </c>
      <c r="T8" s="36">
        <v>-0.15339696407318115</v>
      </c>
      <c r="U8" s="36">
        <v>0.06933499127626419</v>
      </c>
      <c r="V8" s="36">
        <v>-0.013500625267624855</v>
      </c>
      <c r="W8" s="36">
        <v>0.2182178944349289</v>
      </c>
      <c r="X8" s="36">
        <v>0.1971634328365326</v>
      </c>
    </row>
    <row r="9" spans="1:24" ht="11.25">
      <c r="A9" s="129"/>
      <c r="B9" s="28" t="s">
        <v>4</v>
      </c>
      <c r="C9" s="36">
        <v>-0.11730969697237015</v>
      </c>
      <c r="D9" s="36">
        <v>0.02778867818415165</v>
      </c>
      <c r="E9" s="36">
        <v>-0.05534563213586807</v>
      </c>
      <c r="F9" s="36">
        <v>-0.11016223579645157</v>
      </c>
      <c r="G9" s="36">
        <v>1</v>
      </c>
      <c r="H9" s="36">
        <v>0.03769398853182793</v>
      </c>
      <c r="I9" s="36">
        <v>0.5654987692832947</v>
      </c>
      <c r="J9" s="36">
        <v>-0.05468384176492691</v>
      </c>
      <c r="K9" s="36">
        <v>0.019297342747449875</v>
      </c>
      <c r="L9" s="36">
        <v>0.3127896785736084</v>
      </c>
      <c r="M9" s="36">
        <v>0.05102561414241791</v>
      </c>
      <c r="N9" s="36">
        <v>-0.025563552975654602</v>
      </c>
      <c r="O9" s="36">
        <v>0.18723027408123016</v>
      </c>
      <c r="P9" s="36">
        <v>0.11021105200052261</v>
      </c>
      <c r="Q9" s="36">
        <v>0.13569562137126923</v>
      </c>
      <c r="R9" s="36">
        <v>0.059391386806964874</v>
      </c>
      <c r="S9" s="36">
        <v>0.19792459905147552</v>
      </c>
      <c r="T9" s="36">
        <v>-0.028358060866594315</v>
      </c>
      <c r="U9" s="36">
        <v>0.22197778522968292</v>
      </c>
      <c r="V9" s="36">
        <v>-0.012860417366027832</v>
      </c>
      <c r="W9" s="36">
        <v>-0.20786985754966736</v>
      </c>
      <c r="X9" s="36">
        <v>-0.17561811208724976</v>
      </c>
    </row>
    <row r="10" spans="1:24" ht="11.25">
      <c r="A10" s="129"/>
      <c r="B10" s="28" t="s">
        <v>5</v>
      </c>
      <c r="C10" s="36">
        <v>0.049949761480093</v>
      </c>
      <c r="D10" s="36">
        <v>0.17557616531848907</v>
      </c>
      <c r="E10" s="36">
        <v>0.005055017303675413</v>
      </c>
      <c r="F10" s="36">
        <v>0.03906312957406044</v>
      </c>
      <c r="G10" s="36">
        <v>0.03769398853182793</v>
      </c>
      <c r="H10" s="36">
        <v>1</v>
      </c>
      <c r="I10" s="36">
        <v>-0.08194273710250854</v>
      </c>
      <c r="J10" s="36">
        <v>0.5003258585929871</v>
      </c>
      <c r="K10" s="36">
        <v>-0.1727280616760254</v>
      </c>
      <c r="L10" s="36">
        <v>0.14202764630317688</v>
      </c>
      <c r="M10" s="36">
        <v>-0.1444738507270813</v>
      </c>
      <c r="N10" s="36">
        <v>0.30820128321647644</v>
      </c>
      <c r="O10" s="36">
        <v>-0.1391248106956482</v>
      </c>
      <c r="P10" s="36">
        <v>0.380501389503479</v>
      </c>
      <c r="Q10" s="36">
        <v>-0.07082181423902512</v>
      </c>
      <c r="R10" s="36">
        <v>-0.016273614019155502</v>
      </c>
      <c r="S10" s="36">
        <v>0.03278058394789696</v>
      </c>
      <c r="T10" s="36">
        <v>-0.07511277496814728</v>
      </c>
      <c r="U10" s="36">
        <v>0.1845109909772873</v>
      </c>
      <c r="V10" s="36">
        <v>0.15504874289035797</v>
      </c>
      <c r="W10" s="36">
        <v>0.17900975048542023</v>
      </c>
      <c r="X10" s="36">
        <v>-0.12119229137897491</v>
      </c>
    </row>
    <row r="11" spans="1:24" ht="11.25">
      <c r="A11" s="129"/>
      <c r="B11" s="28" t="s">
        <v>6</v>
      </c>
      <c r="C11" s="36">
        <v>-0.06546252220869064</v>
      </c>
      <c r="D11" s="36">
        <v>-0.023589247837662697</v>
      </c>
      <c r="E11" s="36">
        <v>-0.013172845356166363</v>
      </c>
      <c r="F11" s="36">
        <v>-0.17826201021671295</v>
      </c>
      <c r="G11" s="36">
        <v>0.5654987692832947</v>
      </c>
      <c r="H11" s="36">
        <v>-0.08194273710250854</v>
      </c>
      <c r="I11" s="36">
        <v>1</v>
      </c>
      <c r="J11" s="36">
        <v>0.07076528668403625</v>
      </c>
      <c r="K11" s="36">
        <v>-0.0029008241835981607</v>
      </c>
      <c r="L11" s="36">
        <v>0.0644836276769638</v>
      </c>
      <c r="M11" s="36">
        <v>0.12425880134105682</v>
      </c>
      <c r="N11" s="36">
        <v>0.029159892350435257</v>
      </c>
      <c r="O11" s="36">
        <v>0.07584816217422485</v>
      </c>
      <c r="P11" s="36">
        <v>0.13916446268558502</v>
      </c>
      <c r="Q11" s="36">
        <v>-0.029140140861272812</v>
      </c>
      <c r="R11" s="36">
        <v>-0.05356715992093086</v>
      </c>
      <c r="S11" s="36">
        <v>0.02062840946018696</v>
      </c>
      <c r="T11" s="36">
        <v>-0.04404948651790619</v>
      </c>
      <c r="U11" s="36">
        <v>0.27948707342147827</v>
      </c>
      <c r="V11" s="36">
        <v>0.11847813427448273</v>
      </c>
      <c r="W11" s="36">
        <v>0.05356715992093086</v>
      </c>
      <c r="X11" s="36">
        <v>0.008066467009484768</v>
      </c>
    </row>
    <row r="12" spans="1:24" ht="11.25">
      <c r="A12" s="129"/>
      <c r="B12" s="28" t="s">
        <v>7</v>
      </c>
      <c r="C12" s="36">
        <v>0.009860193356871605</v>
      </c>
      <c r="D12" s="36">
        <v>-0.10724197328090668</v>
      </c>
      <c r="E12" s="36">
        <v>0.14231184124946594</v>
      </c>
      <c r="F12" s="36">
        <v>-0.09026896953582764</v>
      </c>
      <c r="G12" s="36">
        <v>-0.05468384176492691</v>
      </c>
      <c r="H12" s="36">
        <v>0.5003258585929871</v>
      </c>
      <c r="I12" s="36">
        <v>0.07076528668403625</v>
      </c>
      <c r="J12" s="36">
        <v>1</v>
      </c>
      <c r="K12" s="36">
        <v>-0.060699980705976486</v>
      </c>
      <c r="L12" s="36">
        <v>-0.13754281401634216</v>
      </c>
      <c r="M12" s="36">
        <v>-0.053500521928071976</v>
      </c>
      <c r="N12" s="36">
        <v>0.12162918597459793</v>
      </c>
      <c r="O12" s="36">
        <v>-0.2780684232711792</v>
      </c>
      <c r="P12" s="36">
        <v>0.14857283234596252</v>
      </c>
      <c r="Q12" s="36">
        <v>0.04065065458416939</v>
      </c>
      <c r="R12" s="36">
        <v>0.013344013132154942</v>
      </c>
      <c r="S12" s="36">
        <v>-0.003952849190682173</v>
      </c>
      <c r="T12" s="36">
        <v>-0.156454935669899</v>
      </c>
      <c r="U12" s="36">
        <v>0.05489465966820717</v>
      </c>
      <c r="V12" s="36">
        <v>-0.03219693899154663</v>
      </c>
      <c r="W12" s="36">
        <v>0.1200961172580719</v>
      </c>
      <c r="X12" s="36">
        <v>-0.10522066056728363</v>
      </c>
    </row>
    <row r="13" spans="1:24" ht="11.25">
      <c r="A13" s="129"/>
      <c r="B13" s="28" t="s">
        <v>8</v>
      </c>
      <c r="C13" s="36">
        <v>0.3824501633644104</v>
      </c>
      <c r="D13" s="36">
        <v>0.03428041934967041</v>
      </c>
      <c r="E13" s="36">
        <v>0.09041488170623779</v>
      </c>
      <c r="F13" s="36">
        <v>0.07681155204772949</v>
      </c>
      <c r="G13" s="36">
        <v>0.019297342747449875</v>
      </c>
      <c r="H13" s="36">
        <v>-0.1727280616760254</v>
      </c>
      <c r="I13" s="36">
        <v>-0.0029008241835981607</v>
      </c>
      <c r="J13" s="36">
        <v>-0.060699980705976486</v>
      </c>
      <c r="K13" s="36">
        <v>1</v>
      </c>
      <c r="L13" s="36">
        <v>0.34427890181541443</v>
      </c>
      <c r="M13" s="36">
        <v>0.7847238779067993</v>
      </c>
      <c r="N13" s="36">
        <v>0.15630631148815155</v>
      </c>
      <c r="O13" s="36">
        <v>0.31828492879867554</v>
      </c>
      <c r="P13" s="36">
        <v>0.1457110494375229</v>
      </c>
      <c r="Q13" s="36">
        <v>0.09426833689212799</v>
      </c>
      <c r="R13" s="36">
        <v>-0.2843034267425537</v>
      </c>
      <c r="S13" s="36">
        <v>0.07138494402170181</v>
      </c>
      <c r="T13" s="36">
        <v>-0.12425660341978073</v>
      </c>
      <c r="U13" s="36">
        <v>-0.06384405493736267</v>
      </c>
      <c r="V13" s="36">
        <v>0.16500328481197357</v>
      </c>
      <c r="W13" s="36">
        <v>0.013538259081542492</v>
      </c>
      <c r="X13" s="36">
        <v>-0.0563415102660656</v>
      </c>
    </row>
    <row r="14" spans="1:24" ht="11.25">
      <c r="A14" s="129"/>
      <c r="B14" s="28" t="s">
        <v>9</v>
      </c>
      <c r="C14" s="36">
        <v>0.17353959381580353</v>
      </c>
      <c r="D14" s="36">
        <v>0.3775656223297119</v>
      </c>
      <c r="E14" s="36">
        <v>0.2069464921951294</v>
      </c>
      <c r="F14" s="36">
        <v>0.24900689721107483</v>
      </c>
      <c r="G14" s="36">
        <v>0.3127896785736084</v>
      </c>
      <c r="H14" s="36">
        <v>0.14202764630317688</v>
      </c>
      <c r="I14" s="36">
        <v>0.0644836276769638</v>
      </c>
      <c r="J14" s="36">
        <v>-0.13754281401634216</v>
      </c>
      <c r="K14" s="36">
        <v>0.34427890181541443</v>
      </c>
      <c r="L14" s="36">
        <v>1</v>
      </c>
      <c r="M14" s="36">
        <v>0.3937098979949951</v>
      </c>
      <c r="N14" s="36">
        <v>0.41025909781455994</v>
      </c>
      <c r="O14" s="36">
        <v>0.4842016398906708</v>
      </c>
      <c r="P14" s="36">
        <v>0.4777630865573883</v>
      </c>
      <c r="Q14" s="36">
        <v>0.027067262679338455</v>
      </c>
      <c r="R14" s="36">
        <v>-0.20690147578716278</v>
      </c>
      <c r="S14" s="36">
        <v>0.08782625198364258</v>
      </c>
      <c r="T14" s="36">
        <v>-0.06900057196617126</v>
      </c>
      <c r="U14" s="36">
        <v>0.060819949954748154</v>
      </c>
      <c r="V14" s="36">
        <v>0.11618204414844513</v>
      </c>
      <c r="W14" s="36">
        <v>-0.06771320849657059</v>
      </c>
      <c r="X14" s="36">
        <v>-0.04737844690680504</v>
      </c>
    </row>
    <row r="15" spans="1:24" ht="11.25">
      <c r="A15" s="129"/>
      <c r="B15" s="28" t="s">
        <v>10</v>
      </c>
      <c r="C15" s="36">
        <v>0.318363755941391</v>
      </c>
      <c r="D15" s="36">
        <v>0.10835187137126923</v>
      </c>
      <c r="E15" s="36">
        <v>0.1584726870059967</v>
      </c>
      <c r="F15" s="36">
        <v>0.05624402314424515</v>
      </c>
      <c r="G15" s="36">
        <v>0.05102561414241791</v>
      </c>
      <c r="H15" s="36">
        <v>-0.1444738507270813</v>
      </c>
      <c r="I15" s="36">
        <v>0.12425880134105682</v>
      </c>
      <c r="J15" s="36">
        <v>-0.053500521928071976</v>
      </c>
      <c r="K15" s="36">
        <v>0.7847238779067993</v>
      </c>
      <c r="L15" s="36">
        <v>0.3937098979949951</v>
      </c>
      <c r="M15" s="36">
        <v>1</v>
      </c>
      <c r="N15" s="36">
        <v>0.2624635100364685</v>
      </c>
      <c r="O15" s="36">
        <v>0.43857160210609436</v>
      </c>
      <c r="P15" s="36">
        <v>0.2483544647693634</v>
      </c>
      <c r="Q15" s="36">
        <v>0.22317282855510712</v>
      </c>
      <c r="R15" s="36">
        <v>-0.1937841773033142</v>
      </c>
      <c r="S15" s="36">
        <v>0.06568373739719391</v>
      </c>
      <c r="T15" s="36">
        <v>-0.18299905955791473</v>
      </c>
      <c r="U15" s="36">
        <v>-0.043427374213933945</v>
      </c>
      <c r="V15" s="36">
        <v>0.2262076437473297</v>
      </c>
      <c r="W15" s="36">
        <v>-0.009546018205583096</v>
      </c>
      <c r="X15" s="36">
        <v>0.1332952082157135</v>
      </c>
    </row>
    <row r="16" spans="1:24" ht="11.25">
      <c r="A16" s="129"/>
      <c r="B16" s="28" t="s">
        <v>11</v>
      </c>
      <c r="C16" s="36">
        <v>0.19377604126930237</v>
      </c>
      <c r="D16" s="36">
        <v>0.6764540672302246</v>
      </c>
      <c r="E16" s="36">
        <v>0.08395233005285263</v>
      </c>
      <c r="F16" s="36">
        <v>0.20719079673290253</v>
      </c>
      <c r="G16" s="36">
        <v>-0.025563552975654602</v>
      </c>
      <c r="H16" s="36">
        <v>0.30820128321647644</v>
      </c>
      <c r="I16" s="36">
        <v>0.029159892350435257</v>
      </c>
      <c r="J16" s="36">
        <v>0.12162918597459793</v>
      </c>
      <c r="K16" s="36">
        <v>0.15630631148815155</v>
      </c>
      <c r="L16" s="36">
        <v>0.41025909781455994</v>
      </c>
      <c r="M16" s="36">
        <v>0.2624635100364685</v>
      </c>
      <c r="N16" s="36">
        <v>1</v>
      </c>
      <c r="O16" s="36">
        <v>0.2925942540168762</v>
      </c>
      <c r="P16" s="36">
        <v>0.6560227274894714</v>
      </c>
      <c r="Q16" s="36">
        <v>0.17820973694324493</v>
      </c>
      <c r="R16" s="36">
        <v>-0.3637515604496002</v>
      </c>
      <c r="S16" s="36">
        <v>-0.2342161238193512</v>
      </c>
      <c r="T16" s="36">
        <v>0.08980126678943634</v>
      </c>
      <c r="U16" s="36">
        <v>0.0696757510304451</v>
      </c>
      <c r="V16" s="36">
        <v>0.02836291678249836</v>
      </c>
      <c r="W16" s="36">
        <v>0.029538989067077637</v>
      </c>
      <c r="X16" s="36">
        <v>-0.08041349053382874</v>
      </c>
    </row>
    <row r="17" spans="1:24" ht="11.25">
      <c r="A17" s="129"/>
      <c r="B17" s="28" t="s">
        <v>12</v>
      </c>
      <c r="C17" s="36">
        <v>0.26710107922554016</v>
      </c>
      <c r="D17" s="36">
        <v>0.36914148926734924</v>
      </c>
      <c r="E17" s="36">
        <v>0.23204964399337769</v>
      </c>
      <c r="F17" s="36">
        <v>0.17878353595733643</v>
      </c>
      <c r="G17" s="36">
        <v>0.18723027408123016</v>
      </c>
      <c r="H17" s="36">
        <v>-0.1391248106956482</v>
      </c>
      <c r="I17" s="36">
        <v>0.07584816217422485</v>
      </c>
      <c r="J17" s="36">
        <v>-0.2780684232711792</v>
      </c>
      <c r="K17" s="36">
        <v>0.31828492879867554</v>
      </c>
      <c r="L17" s="36">
        <v>0.4842016398906708</v>
      </c>
      <c r="M17" s="36">
        <v>0.43857160210609436</v>
      </c>
      <c r="N17" s="36">
        <v>0.2925942540168762</v>
      </c>
      <c r="O17" s="36">
        <v>1</v>
      </c>
      <c r="P17" s="36">
        <v>0.07231499254703522</v>
      </c>
      <c r="Q17" s="36">
        <v>0.19005654752254486</v>
      </c>
      <c r="R17" s="36">
        <v>-0.13357974588871002</v>
      </c>
      <c r="S17" s="36">
        <v>-0.16619336605072021</v>
      </c>
      <c r="T17" s="36">
        <v>0.17231357097625732</v>
      </c>
      <c r="U17" s="36">
        <v>-0.07459188252687454</v>
      </c>
      <c r="V17" s="36">
        <v>0.1359746754169464</v>
      </c>
      <c r="W17" s="36">
        <v>-0.1371418684720993</v>
      </c>
      <c r="X17" s="36">
        <v>-0.01024048961699009</v>
      </c>
    </row>
    <row r="18" spans="1:24" ht="11.25">
      <c r="A18" s="129"/>
      <c r="B18" s="28" t="s">
        <v>13</v>
      </c>
      <c r="C18" s="36">
        <v>0.15927010774612427</v>
      </c>
      <c r="D18" s="36">
        <v>0.4757343530654907</v>
      </c>
      <c r="E18" s="36">
        <v>0.061164747923612595</v>
      </c>
      <c r="F18" s="36">
        <v>0.0944862961769104</v>
      </c>
      <c r="G18" s="36">
        <v>0.11021105200052261</v>
      </c>
      <c r="H18" s="36">
        <v>0.380501389503479</v>
      </c>
      <c r="I18" s="36">
        <v>0.13916446268558502</v>
      </c>
      <c r="J18" s="36">
        <v>0.14857283234596252</v>
      </c>
      <c r="K18" s="36">
        <v>0.1457110494375229</v>
      </c>
      <c r="L18" s="36">
        <v>0.4777630865573883</v>
      </c>
      <c r="M18" s="36">
        <v>0.2483544647693634</v>
      </c>
      <c r="N18" s="36">
        <v>0.6560227274894714</v>
      </c>
      <c r="O18" s="36">
        <v>0.07231499254703522</v>
      </c>
      <c r="P18" s="36">
        <v>1</v>
      </c>
      <c r="Q18" s="36">
        <v>0.07752753049135208</v>
      </c>
      <c r="R18" s="36">
        <v>-0.2783510982990265</v>
      </c>
      <c r="S18" s="36">
        <v>0.0008062261622399092</v>
      </c>
      <c r="T18" s="36">
        <v>0.036820005625486374</v>
      </c>
      <c r="U18" s="36">
        <v>0.16943490505218506</v>
      </c>
      <c r="V18" s="36">
        <v>0.062148407101631165</v>
      </c>
      <c r="W18" s="36">
        <v>0.12371160089969635</v>
      </c>
      <c r="X18" s="36">
        <v>-0.05080702528357506</v>
      </c>
    </row>
    <row r="19" spans="1:24" ht="11.25">
      <c r="A19" s="129"/>
      <c r="B19" s="28" t="s">
        <v>14</v>
      </c>
      <c r="C19" s="36">
        <v>0.1726609468460083</v>
      </c>
      <c r="D19" s="36">
        <v>0.2689424455165863</v>
      </c>
      <c r="E19" s="36">
        <v>0.039728742092847824</v>
      </c>
      <c r="F19" s="36">
        <v>0.015827856957912445</v>
      </c>
      <c r="G19" s="36">
        <v>0.13569562137126923</v>
      </c>
      <c r="H19" s="36">
        <v>-0.07082181423902512</v>
      </c>
      <c r="I19" s="36">
        <v>-0.029140140861272812</v>
      </c>
      <c r="J19" s="36">
        <v>0.04065065458416939</v>
      </c>
      <c r="K19" s="36">
        <v>0.09426833689212799</v>
      </c>
      <c r="L19" s="36">
        <v>0.027067262679338455</v>
      </c>
      <c r="M19" s="36">
        <v>0.22317282855510712</v>
      </c>
      <c r="N19" s="36">
        <v>0.17820973694324493</v>
      </c>
      <c r="O19" s="36">
        <v>0.19005654752254486</v>
      </c>
      <c r="P19" s="36">
        <v>0.07752753049135208</v>
      </c>
      <c r="Q19" s="36">
        <v>1</v>
      </c>
      <c r="R19" s="36">
        <v>-0.13781148195266724</v>
      </c>
      <c r="S19" s="36">
        <v>0.23608817160129547</v>
      </c>
      <c r="T19" s="36">
        <v>0.14237838983535767</v>
      </c>
      <c r="U19" s="36">
        <v>-0.04250151664018631</v>
      </c>
      <c r="V19" s="36">
        <v>-0.24231989681720734</v>
      </c>
      <c r="W19" s="36">
        <v>0.13781148195266724</v>
      </c>
      <c r="X19" s="36">
        <v>-0.08340712636709213</v>
      </c>
    </row>
    <row r="20" spans="1:24" ht="11.25">
      <c r="A20" s="129"/>
      <c r="B20" s="28" t="s">
        <v>15</v>
      </c>
      <c r="C20" s="36">
        <v>-0.15725789964199066</v>
      </c>
      <c r="D20" s="36">
        <v>-0.2954133450984955</v>
      </c>
      <c r="E20" s="36">
        <v>-0.04141687974333763</v>
      </c>
      <c r="F20" s="36">
        <v>-0.12729376554489136</v>
      </c>
      <c r="G20" s="36">
        <v>0.059391386806964874</v>
      </c>
      <c r="H20" s="36">
        <v>-0.016273614019155502</v>
      </c>
      <c r="I20" s="36">
        <v>-0.05356715992093086</v>
      </c>
      <c r="J20" s="36">
        <v>0.013344013132154942</v>
      </c>
      <c r="K20" s="36">
        <v>-0.2843034267425537</v>
      </c>
      <c r="L20" s="36">
        <v>-0.20690147578716278</v>
      </c>
      <c r="M20" s="36">
        <v>-0.1937841773033142</v>
      </c>
      <c r="N20" s="36">
        <v>-0.3637515604496002</v>
      </c>
      <c r="O20" s="36">
        <v>-0.13357974588871002</v>
      </c>
      <c r="P20" s="36">
        <v>-0.2783510982990265</v>
      </c>
      <c r="Q20" s="36">
        <v>-0.13781148195266724</v>
      </c>
      <c r="R20" s="36">
        <v>1</v>
      </c>
      <c r="S20" s="36">
        <v>0.12737736105918884</v>
      </c>
      <c r="T20" s="36">
        <v>-0.1609276533126831</v>
      </c>
      <c r="U20" s="36">
        <v>-0.0819416344165802</v>
      </c>
      <c r="V20" s="36">
        <v>0.15982472896575928</v>
      </c>
      <c r="W20" s="36">
        <v>-0.3333333432674408</v>
      </c>
      <c r="X20" s="36">
        <v>-0.08213785290718079</v>
      </c>
    </row>
    <row r="21" spans="1:24" ht="11.25">
      <c r="A21" s="129"/>
      <c r="B21" s="28" t="s">
        <v>16</v>
      </c>
      <c r="C21" s="36">
        <v>0.00015715065819676965</v>
      </c>
      <c r="D21" s="36">
        <v>0.1254262775182724</v>
      </c>
      <c r="E21" s="36">
        <v>-0.17481979727745056</v>
      </c>
      <c r="F21" s="36">
        <v>-0.11204596608877182</v>
      </c>
      <c r="G21" s="36">
        <v>0.19792459905147552</v>
      </c>
      <c r="H21" s="36">
        <v>0.03278058394789696</v>
      </c>
      <c r="I21" s="36">
        <v>0.02062840946018696</v>
      </c>
      <c r="J21" s="36">
        <v>-0.003952849190682173</v>
      </c>
      <c r="K21" s="36">
        <v>0.07138494402170181</v>
      </c>
      <c r="L21" s="36">
        <v>0.08782625198364258</v>
      </c>
      <c r="M21" s="36">
        <v>0.06568373739719391</v>
      </c>
      <c r="N21" s="36">
        <v>-0.2342161238193512</v>
      </c>
      <c r="O21" s="36">
        <v>-0.16619336605072021</v>
      </c>
      <c r="P21" s="36">
        <v>0.0008062261622399092</v>
      </c>
      <c r="Q21" s="36">
        <v>0.23608817160129547</v>
      </c>
      <c r="R21" s="36">
        <v>0.12737736105918884</v>
      </c>
      <c r="S21" s="36">
        <v>1</v>
      </c>
      <c r="T21" s="36">
        <v>-0.19732660055160522</v>
      </c>
      <c r="U21" s="36">
        <v>0.038104090839624405</v>
      </c>
      <c r="V21" s="36">
        <v>-0.10045545548200607</v>
      </c>
      <c r="W21" s="36">
        <v>0.018761005252599716</v>
      </c>
      <c r="X21" s="36">
        <v>-0.2433140128850937</v>
      </c>
    </row>
    <row r="22" spans="1:24" ht="11.25">
      <c r="A22" s="129"/>
      <c r="B22" s="28" t="s">
        <v>124</v>
      </c>
      <c r="C22" s="36">
        <v>0.12204926460981369</v>
      </c>
      <c r="D22" s="36">
        <v>0.24464808404445648</v>
      </c>
      <c r="E22" s="36">
        <v>0.011590719223022461</v>
      </c>
      <c r="F22" s="36">
        <v>-0.15339696407318115</v>
      </c>
      <c r="G22" s="36">
        <v>-0.028358060866594315</v>
      </c>
      <c r="H22" s="36">
        <v>-0.07511277496814728</v>
      </c>
      <c r="I22" s="36">
        <v>-0.04404948651790619</v>
      </c>
      <c r="J22" s="36">
        <v>-0.156454935669899</v>
      </c>
      <c r="K22" s="36">
        <v>-0.12425660341978073</v>
      </c>
      <c r="L22" s="36">
        <v>-0.06900057196617126</v>
      </c>
      <c r="M22" s="36">
        <v>-0.18299905955791473</v>
      </c>
      <c r="N22" s="36">
        <v>0.08980126678943634</v>
      </c>
      <c r="O22" s="36">
        <v>0.17231357097625732</v>
      </c>
      <c r="P22" s="36">
        <v>0.036820005625486374</v>
      </c>
      <c r="Q22" s="36">
        <v>0.14237838983535767</v>
      </c>
      <c r="R22" s="36">
        <v>-0.1609276533126831</v>
      </c>
      <c r="S22" s="36">
        <v>-0.19732660055160522</v>
      </c>
      <c r="T22" s="36">
        <v>1</v>
      </c>
      <c r="U22" s="36">
        <v>0.20719552040100098</v>
      </c>
      <c r="V22" s="36">
        <v>0.0854155644774437</v>
      </c>
      <c r="W22" s="36">
        <v>-0.04244245961308479</v>
      </c>
      <c r="X22" s="36">
        <v>-0.24548181891441345</v>
      </c>
    </row>
    <row r="23" spans="1:24" ht="11.25">
      <c r="A23" s="129"/>
      <c r="B23" s="28" t="s">
        <v>125</v>
      </c>
      <c r="C23" s="36">
        <v>-0.01796494796872139</v>
      </c>
      <c r="D23" s="36">
        <v>-0.007511456962674856</v>
      </c>
      <c r="E23" s="36">
        <v>-0.21920962631702423</v>
      </c>
      <c r="F23" s="36">
        <v>0.06933499127626419</v>
      </c>
      <c r="G23" s="36">
        <v>0.22197778522968292</v>
      </c>
      <c r="H23" s="36">
        <v>0.1845109909772873</v>
      </c>
      <c r="I23" s="36">
        <v>0.27948707342147827</v>
      </c>
      <c r="J23" s="36">
        <v>0.05489465966820717</v>
      </c>
      <c r="K23" s="36">
        <v>-0.06384405493736267</v>
      </c>
      <c r="L23" s="36">
        <v>0.060819949954748154</v>
      </c>
      <c r="M23" s="36">
        <v>-0.043427374213933945</v>
      </c>
      <c r="N23" s="36">
        <v>0.0696757510304451</v>
      </c>
      <c r="O23" s="36">
        <v>-0.07459188252687454</v>
      </c>
      <c r="P23" s="36">
        <v>0.16943490505218506</v>
      </c>
      <c r="Q23" s="36">
        <v>-0.04250151664018631</v>
      </c>
      <c r="R23" s="36">
        <v>-0.0819416344165802</v>
      </c>
      <c r="S23" s="36">
        <v>0.038104090839624405</v>
      </c>
      <c r="T23" s="36">
        <v>0.20719552040100098</v>
      </c>
      <c r="U23" s="36">
        <v>1</v>
      </c>
      <c r="V23" s="36">
        <v>0.18674512207508087</v>
      </c>
      <c r="W23" s="36">
        <v>-0.020067337900400162</v>
      </c>
      <c r="X23" s="36">
        <v>-0.2582317888736725</v>
      </c>
    </row>
    <row r="24" spans="1:24" ht="11.25">
      <c r="A24" s="129"/>
      <c r="B24" s="28" t="s">
        <v>126</v>
      </c>
      <c r="C24" s="36">
        <v>0.18215829133987427</v>
      </c>
      <c r="D24" s="36">
        <v>0.019161973148584366</v>
      </c>
      <c r="E24" s="36">
        <v>0.03480545058846474</v>
      </c>
      <c r="F24" s="36">
        <v>-0.013500625267624855</v>
      </c>
      <c r="G24" s="36">
        <v>-0.012860417366027832</v>
      </c>
      <c r="H24" s="36">
        <v>0.15504874289035797</v>
      </c>
      <c r="I24" s="36">
        <v>0.11847813427448273</v>
      </c>
      <c r="J24" s="36">
        <v>-0.03219693899154663</v>
      </c>
      <c r="K24" s="36">
        <v>0.16500328481197357</v>
      </c>
      <c r="L24" s="36">
        <v>0.11618204414844513</v>
      </c>
      <c r="M24" s="36">
        <v>0.2262076437473297</v>
      </c>
      <c r="N24" s="36">
        <v>0.02836291678249836</v>
      </c>
      <c r="O24" s="36">
        <v>0.1359746754169464</v>
      </c>
      <c r="P24" s="36">
        <v>0.062148407101631165</v>
      </c>
      <c r="Q24" s="36">
        <v>-0.24231989681720734</v>
      </c>
      <c r="R24" s="36">
        <v>0.15982472896575928</v>
      </c>
      <c r="S24" s="36">
        <v>-0.10045545548200607</v>
      </c>
      <c r="T24" s="36">
        <v>0.0854155644774437</v>
      </c>
      <c r="U24" s="36">
        <v>0.18674512207508087</v>
      </c>
      <c r="V24" s="36">
        <v>1</v>
      </c>
      <c r="W24" s="36">
        <v>-0.1773539036512375</v>
      </c>
      <c r="X24" s="36">
        <v>-0.19140975177288055</v>
      </c>
    </row>
    <row r="25" spans="1:24" ht="11.25">
      <c r="A25" s="129"/>
      <c r="B25" s="28" t="s">
        <v>22</v>
      </c>
      <c r="C25" s="36">
        <v>-0.119364432990551</v>
      </c>
      <c r="D25" s="36">
        <v>-0.025688117370009422</v>
      </c>
      <c r="E25" s="36">
        <v>-0.14668478071689606</v>
      </c>
      <c r="F25" s="36">
        <v>0.2182178944349289</v>
      </c>
      <c r="G25" s="36">
        <v>-0.20786985754966736</v>
      </c>
      <c r="H25" s="36">
        <v>0.17900975048542023</v>
      </c>
      <c r="I25" s="36">
        <v>0.05356715992093086</v>
      </c>
      <c r="J25" s="36">
        <v>0.1200961172580719</v>
      </c>
      <c r="K25" s="36">
        <v>0.013538259081542492</v>
      </c>
      <c r="L25" s="36">
        <v>-0.06771320849657059</v>
      </c>
      <c r="M25" s="36">
        <v>-0.009546018205583096</v>
      </c>
      <c r="N25" s="36">
        <v>0.029538989067077637</v>
      </c>
      <c r="O25" s="36">
        <v>-0.1371418684720993</v>
      </c>
      <c r="P25" s="36">
        <v>0.12371160089969635</v>
      </c>
      <c r="Q25" s="36">
        <v>0.13781148195266724</v>
      </c>
      <c r="R25" s="36">
        <v>-0.3333333432674408</v>
      </c>
      <c r="S25" s="36">
        <v>0.018761005252599716</v>
      </c>
      <c r="T25" s="36">
        <v>-0.04244245961308479</v>
      </c>
      <c r="U25" s="36">
        <v>-0.020067337900400162</v>
      </c>
      <c r="V25" s="36">
        <v>-0.1773539036512375</v>
      </c>
      <c r="W25" s="36">
        <v>1</v>
      </c>
      <c r="X25" s="36">
        <v>0.5612753033638</v>
      </c>
    </row>
    <row r="26" spans="1:24" ht="11.25">
      <c r="A26" s="129"/>
      <c r="B26" s="28" t="s">
        <v>23</v>
      </c>
      <c r="C26" s="36">
        <v>-0.23421473801136017</v>
      </c>
      <c r="D26" s="36">
        <v>-0.2984095811843872</v>
      </c>
      <c r="E26" s="36">
        <v>0.06803786754608154</v>
      </c>
      <c r="F26" s="36">
        <v>0.1971634328365326</v>
      </c>
      <c r="G26" s="36">
        <v>-0.17561811208724976</v>
      </c>
      <c r="H26" s="36">
        <v>-0.12119229137897491</v>
      </c>
      <c r="I26" s="36">
        <v>0.008066467009484768</v>
      </c>
      <c r="J26" s="36">
        <v>-0.10522066056728363</v>
      </c>
      <c r="K26" s="36">
        <v>-0.0563415102660656</v>
      </c>
      <c r="L26" s="36">
        <v>-0.04737844690680504</v>
      </c>
      <c r="M26" s="36">
        <v>0.1332952082157135</v>
      </c>
      <c r="N26" s="36">
        <v>-0.08041349053382874</v>
      </c>
      <c r="O26" s="36">
        <v>-0.01024048961699009</v>
      </c>
      <c r="P26" s="36">
        <v>-0.05080702528357506</v>
      </c>
      <c r="Q26" s="36">
        <v>-0.08340712636709213</v>
      </c>
      <c r="R26" s="36">
        <v>-0.08213785290718079</v>
      </c>
      <c r="S26" s="36">
        <v>-0.2433140128850937</v>
      </c>
      <c r="T26" s="36">
        <v>-0.24548181891441345</v>
      </c>
      <c r="U26" s="36">
        <v>-0.2582317888736725</v>
      </c>
      <c r="V26" s="36">
        <v>-0.19140975177288055</v>
      </c>
      <c r="W26" s="36">
        <v>0.5612753033638</v>
      </c>
      <c r="X26" s="36">
        <v>1</v>
      </c>
    </row>
    <row r="27" spans="1:24" ht="11.25">
      <c r="A27" s="130"/>
      <c r="B27" s="29" t="s">
        <v>98</v>
      </c>
      <c r="C27" s="36">
        <v>-0.02716221660375595</v>
      </c>
      <c r="D27" s="36">
        <v>-0.20623993873596191</v>
      </c>
      <c r="E27" s="36">
        <v>0.019050484523177147</v>
      </c>
      <c r="F27" s="36">
        <v>-0.0721805989742279</v>
      </c>
      <c r="G27" s="36">
        <v>-0.3855056166648865</v>
      </c>
      <c r="H27" s="36">
        <v>0.012918895110487938</v>
      </c>
      <c r="I27" s="36">
        <v>-0.15008673071861267</v>
      </c>
      <c r="J27" s="36">
        <v>0.10343963652849197</v>
      </c>
      <c r="K27" s="36">
        <v>-0.13529103994369507</v>
      </c>
      <c r="L27" s="36">
        <v>-0.3469799757003784</v>
      </c>
      <c r="M27" s="36">
        <v>-0.18213433027267456</v>
      </c>
      <c r="N27" s="36">
        <v>-0.24058981239795685</v>
      </c>
      <c r="O27" s="36">
        <v>-0.14970774948596954</v>
      </c>
      <c r="P27" s="36">
        <v>-0.1777007281780243</v>
      </c>
      <c r="Q27" s="36">
        <v>-0.3007718622684479</v>
      </c>
      <c r="R27" s="36">
        <v>0.22959540784358978</v>
      </c>
      <c r="S27" s="36">
        <v>-0.31719979643821716</v>
      </c>
      <c r="T27" s="36">
        <v>-0.08993929624557495</v>
      </c>
      <c r="U27" s="36">
        <v>-0.31636226177215576</v>
      </c>
      <c r="V27" s="36">
        <v>0.0960225984454155</v>
      </c>
      <c r="W27" s="36">
        <v>0.1797848790884018</v>
      </c>
      <c r="X27" s="36">
        <v>0.11187230050563812</v>
      </c>
    </row>
    <row r="28" spans="1:24" ht="11.25">
      <c r="A28" s="130"/>
      <c r="B28" s="29" t="s">
        <v>99</v>
      </c>
      <c r="C28" s="36">
        <v>0.017339644953608513</v>
      </c>
      <c r="D28" s="36">
        <v>0.1380985975265503</v>
      </c>
      <c r="E28" s="36">
        <v>0.018175173550844193</v>
      </c>
      <c r="F28" s="36">
        <v>-0.005105018150061369</v>
      </c>
      <c r="G28" s="36">
        <v>0.12921513617038727</v>
      </c>
      <c r="H28" s="36">
        <v>-0.044923435896635056</v>
      </c>
      <c r="I28" s="36">
        <v>0.041354190558195114</v>
      </c>
      <c r="J28" s="36">
        <v>-0.04932311549782753</v>
      </c>
      <c r="K28" s="36">
        <v>0.08361297845840454</v>
      </c>
      <c r="L28" s="36">
        <v>0.20641303062438965</v>
      </c>
      <c r="M28" s="36">
        <v>0.14943736791610718</v>
      </c>
      <c r="N28" s="36">
        <v>0.25374165177345276</v>
      </c>
      <c r="O28" s="36">
        <v>0.14556583762168884</v>
      </c>
      <c r="P28" s="36">
        <v>0.09133860468864441</v>
      </c>
      <c r="Q28" s="36">
        <v>0.27868762612342834</v>
      </c>
      <c r="R28" s="36">
        <v>-0.22380387783050537</v>
      </c>
      <c r="S28" s="36">
        <v>0.2872607111930847</v>
      </c>
      <c r="T28" s="36">
        <v>0.09665098041296005</v>
      </c>
      <c r="U28" s="36">
        <v>0.2054191678762436</v>
      </c>
      <c r="V28" s="36">
        <v>-0.20358280837535858</v>
      </c>
      <c r="W28" s="36">
        <v>-0.08577848970890045</v>
      </c>
      <c r="X28" s="36">
        <v>0.03394727408885956</v>
      </c>
    </row>
    <row r="29" spans="1:24" ht="11.25">
      <c r="A29" s="130"/>
      <c r="B29" s="29" t="s">
        <v>100</v>
      </c>
      <c r="C29" s="36">
        <v>-0.014536234550178051</v>
      </c>
      <c r="D29" s="36">
        <v>-0.05210963264107704</v>
      </c>
      <c r="E29" s="36">
        <v>-0.23668092489242554</v>
      </c>
      <c r="F29" s="36">
        <v>0.10213249921798706</v>
      </c>
      <c r="G29" s="36">
        <v>0.21949097514152527</v>
      </c>
      <c r="H29" s="36">
        <v>-0.10260769724845886</v>
      </c>
      <c r="I29" s="36">
        <v>0.1291394680738449</v>
      </c>
      <c r="J29" s="36">
        <v>-0.21776403486728668</v>
      </c>
      <c r="K29" s="36">
        <v>-0.06527594476938248</v>
      </c>
      <c r="L29" s="36">
        <v>-0.007507702335715294</v>
      </c>
      <c r="M29" s="36">
        <v>0.04140406474471092</v>
      </c>
      <c r="N29" s="36">
        <v>-0.14769263565540314</v>
      </c>
      <c r="O29" s="36">
        <v>0.07657082378864288</v>
      </c>
      <c r="P29" s="36">
        <v>-0.20339542627334595</v>
      </c>
      <c r="Q29" s="36">
        <v>-0.03958384692668915</v>
      </c>
      <c r="R29" s="36">
        <v>0.05563374236226082</v>
      </c>
      <c r="S29" s="36">
        <v>0.0042691524140536785</v>
      </c>
      <c r="T29" s="36">
        <v>0.06034261733293533</v>
      </c>
      <c r="U29" s="36">
        <v>0.3712720572948456</v>
      </c>
      <c r="V29" s="36">
        <v>0.13003933429718018</v>
      </c>
      <c r="W29" s="36">
        <v>-0.17838120460510254</v>
      </c>
      <c r="X29" s="36">
        <v>-0.05512576922774315</v>
      </c>
    </row>
    <row r="30" spans="1:24" ht="11.25">
      <c r="A30" s="130"/>
      <c r="B30" s="29" t="s">
        <v>101</v>
      </c>
      <c r="C30" s="36">
        <v>-0.056467827409505844</v>
      </c>
      <c r="D30" s="36">
        <v>0.137902170419693</v>
      </c>
      <c r="E30" s="36">
        <v>-0.03577873483300209</v>
      </c>
      <c r="F30" s="36">
        <v>0.20264990627765656</v>
      </c>
      <c r="G30" s="36">
        <v>0.26551032066345215</v>
      </c>
      <c r="H30" s="36">
        <v>0.030928174033761024</v>
      </c>
      <c r="I30" s="36">
        <v>0.032392483204603195</v>
      </c>
      <c r="J30" s="36">
        <v>-0.1002890020608902</v>
      </c>
      <c r="K30" s="36">
        <v>0.2362445443868637</v>
      </c>
      <c r="L30" s="36">
        <v>0.2128579020500183</v>
      </c>
      <c r="M30" s="36">
        <v>0.1805984377861023</v>
      </c>
      <c r="N30" s="36">
        <v>0.10936199873685837</v>
      </c>
      <c r="O30" s="36">
        <v>0.2584855258464813</v>
      </c>
      <c r="P30" s="36">
        <v>0.20839756727218628</v>
      </c>
      <c r="Q30" s="36">
        <v>0.3007603883743286</v>
      </c>
      <c r="R30" s="36">
        <v>0.04319342225790024</v>
      </c>
      <c r="S30" s="36">
        <v>-0.025590064004063606</v>
      </c>
      <c r="T30" s="36">
        <v>0.09853637963533401</v>
      </c>
      <c r="U30" s="36">
        <v>0.15601986646652222</v>
      </c>
      <c r="V30" s="36">
        <v>-0.010689100250601768</v>
      </c>
      <c r="W30" s="36">
        <v>-0.15117697417736053</v>
      </c>
      <c r="X30" s="36">
        <v>-0.2578078806400299</v>
      </c>
    </row>
    <row r="31" spans="1:24" ht="11.25">
      <c r="A31" s="130"/>
      <c r="B31" s="29" t="s">
        <v>102</v>
      </c>
      <c r="C31" s="36">
        <v>0.10295484960079193</v>
      </c>
      <c r="D31" s="36">
        <v>0.3217521607875824</v>
      </c>
      <c r="E31" s="36">
        <v>0.006506746634840965</v>
      </c>
      <c r="F31" s="36">
        <v>0.07618410885334015</v>
      </c>
      <c r="G31" s="36">
        <v>0.27593082189559937</v>
      </c>
      <c r="H31" s="36">
        <v>0.027970140799880028</v>
      </c>
      <c r="I31" s="36">
        <v>0.11005017161369324</v>
      </c>
      <c r="J31" s="36">
        <v>0.0093173086643219</v>
      </c>
      <c r="K31" s="36">
        <v>0.14033977687358856</v>
      </c>
      <c r="L31" s="36">
        <v>0.11617947369813919</v>
      </c>
      <c r="M31" s="36">
        <v>-0.041704900562763214</v>
      </c>
      <c r="N31" s="36">
        <v>0.1227271556854248</v>
      </c>
      <c r="O31" s="36">
        <v>-0.11259431391954422</v>
      </c>
      <c r="P31" s="36">
        <v>0.16099949181079865</v>
      </c>
      <c r="Q31" s="36">
        <v>0.13455963134765625</v>
      </c>
      <c r="R31" s="36">
        <v>-0.17187418043613434</v>
      </c>
      <c r="S31" s="36">
        <v>0.2233094871044159</v>
      </c>
      <c r="T31" s="36">
        <v>-0.056629396975040436</v>
      </c>
      <c r="U31" s="36">
        <v>-0.07510681450366974</v>
      </c>
      <c r="V31" s="36">
        <v>-0.05797445401549339</v>
      </c>
      <c r="W31" s="36">
        <v>-0.04565408080816269</v>
      </c>
      <c r="X31" s="36">
        <v>-0.35881665349006653</v>
      </c>
    </row>
    <row r="32" spans="1:24" ht="11.25">
      <c r="A32" s="131" t="s">
        <v>91</v>
      </c>
      <c r="B32" s="30" t="s">
        <v>33</v>
      </c>
      <c r="C32" s="36">
        <v>0.05134491249918938</v>
      </c>
      <c r="D32" s="36">
        <v>0.1192588284611702</v>
      </c>
      <c r="E32" s="36">
        <v>-0.06831716746091843</v>
      </c>
      <c r="F32" s="36">
        <v>0.21048246324062347</v>
      </c>
      <c r="G32" s="36">
        <v>-0.10645467787981033</v>
      </c>
      <c r="H32" s="36">
        <v>0.01677708700299263</v>
      </c>
      <c r="I32" s="36">
        <v>-0.1462191939353943</v>
      </c>
      <c r="J32" s="36">
        <v>-0.015007471665740013</v>
      </c>
      <c r="K32" s="36">
        <v>-0.023473313078284264</v>
      </c>
      <c r="L32" s="36">
        <v>-0.06958482414484024</v>
      </c>
      <c r="M32" s="36">
        <v>0.051264502108097076</v>
      </c>
      <c r="N32" s="36">
        <v>0.3066168427467346</v>
      </c>
      <c r="O32" s="36">
        <v>0.024688081815838814</v>
      </c>
      <c r="P32" s="36">
        <v>0.19067078828811646</v>
      </c>
      <c r="Q32" s="36">
        <v>0.07939890027046204</v>
      </c>
      <c r="R32" s="36">
        <v>-0.14292548596858978</v>
      </c>
      <c r="S32" s="36">
        <v>-0.0353328175842762</v>
      </c>
      <c r="T32" s="36">
        <v>0.06269141286611557</v>
      </c>
      <c r="U32" s="36">
        <v>0.12423879653215408</v>
      </c>
      <c r="V32" s="36">
        <v>-0.09218388050794601</v>
      </c>
      <c r="W32" s="36">
        <v>0.034364599734544754</v>
      </c>
      <c r="X32" s="36">
        <v>0.0846790298819542</v>
      </c>
    </row>
    <row r="33" spans="1:24" ht="11.25">
      <c r="A33" s="131"/>
      <c r="B33" s="30" t="s">
        <v>34</v>
      </c>
      <c r="C33" s="36">
        <v>0.1786380410194397</v>
      </c>
      <c r="D33" s="36">
        <v>0.17201827466487885</v>
      </c>
      <c r="E33" s="36">
        <v>0.0848328024148941</v>
      </c>
      <c r="F33" s="36">
        <v>0.28734898567199707</v>
      </c>
      <c r="G33" s="36">
        <v>-0.10791103541851044</v>
      </c>
      <c r="H33" s="36">
        <v>-0.06257034093141556</v>
      </c>
      <c r="I33" s="36">
        <v>-0.19151780009269714</v>
      </c>
      <c r="J33" s="36">
        <v>-0.07070262730121613</v>
      </c>
      <c r="K33" s="36">
        <v>0.177742600440979</v>
      </c>
      <c r="L33" s="36">
        <v>0.11137203127145767</v>
      </c>
      <c r="M33" s="36">
        <v>0.2610151767730713</v>
      </c>
      <c r="N33" s="36">
        <v>0.3733864724636078</v>
      </c>
      <c r="O33" s="36">
        <v>0.19867555797100067</v>
      </c>
      <c r="P33" s="36">
        <v>0.19188746809959412</v>
      </c>
      <c r="Q33" s="36">
        <v>0.10155288875102997</v>
      </c>
      <c r="R33" s="36">
        <v>-0.1391039341688156</v>
      </c>
      <c r="S33" s="36">
        <v>-0.17142730951309204</v>
      </c>
      <c r="T33" s="36">
        <v>0.09880762547254562</v>
      </c>
      <c r="U33" s="36">
        <v>0.025264153257012367</v>
      </c>
      <c r="V33" s="36">
        <v>0.030498230829834938</v>
      </c>
      <c r="W33" s="36">
        <v>-0.05861121043562889</v>
      </c>
      <c r="X33" s="36">
        <v>0.10655426979064941</v>
      </c>
    </row>
    <row r="34" spans="1:24" ht="11.25">
      <c r="A34" s="131"/>
      <c r="B34" s="30" t="s">
        <v>35</v>
      </c>
      <c r="C34" s="36">
        <v>0.01233766134828329</v>
      </c>
      <c r="D34" s="36">
        <v>-0.03735214099287987</v>
      </c>
      <c r="E34" s="36">
        <v>-0.10522777587175369</v>
      </c>
      <c r="F34" s="36">
        <v>0.1938014179468155</v>
      </c>
      <c r="G34" s="36">
        <v>0.02300379052758217</v>
      </c>
      <c r="H34" s="36">
        <v>0.03285295516252518</v>
      </c>
      <c r="I34" s="36">
        <v>0.08739274740219116</v>
      </c>
      <c r="J34" s="36">
        <v>-0.051371507346630096</v>
      </c>
      <c r="K34" s="36">
        <v>0.00508481077849865</v>
      </c>
      <c r="L34" s="36">
        <v>0.009925655089318752</v>
      </c>
      <c r="M34" s="36">
        <v>0.1255955845117569</v>
      </c>
      <c r="N34" s="36">
        <v>0.10872606933116913</v>
      </c>
      <c r="O34" s="36">
        <v>-0.055037565529346466</v>
      </c>
      <c r="P34" s="36">
        <v>0.12435094267129898</v>
      </c>
      <c r="Q34" s="36">
        <v>-0.05005772411823273</v>
      </c>
      <c r="R34" s="36">
        <v>-0.21674570441246033</v>
      </c>
      <c r="S34" s="36">
        <v>0.15757077932357788</v>
      </c>
      <c r="T34" s="36">
        <v>-0.2575283646583557</v>
      </c>
      <c r="U34" s="36">
        <v>0.2328636348247528</v>
      </c>
      <c r="V34" s="36">
        <v>-0.20113348960876465</v>
      </c>
      <c r="W34" s="36">
        <v>0.19248896837234497</v>
      </c>
      <c r="X34" s="36">
        <v>0.28471988439559937</v>
      </c>
    </row>
    <row r="35" spans="1:24" ht="11.25">
      <c r="A35" s="131"/>
      <c r="B35" s="30" t="s">
        <v>36</v>
      </c>
      <c r="C35" s="36">
        <v>-0.12474683672189713</v>
      </c>
      <c r="D35" s="36">
        <v>0.13390451669692993</v>
      </c>
      <c r="E35" s="36">
        <v>0.18032577633857727</v>
      </c>
      <c r="F35" s="36">
        <v>-0.09685496985912323</v>
      </c>
      <c r="G35" s="36">
        <v>-0.07620605081319809</v>
      </c>
      <c r="H35" s="36">
        <v>0.1426207423210144</v>
      </c>
      <c r="I35" s="36">
        <v>-0.00972635205835104</v>
      </c>
      <c r="J35" s="36">
        <v>0.15700477361679077</v>
      </c>
      <c r="K35" s="36">
        <v>-0.1946880966424942</v>
      </c>
      <c r="L35" s="36">
        <v>0.013745995238423347</v>
      </c>
      <c r="M35" s="36">
        <v>-0.10607793927192688</v>
      </c>
      <c r="N35" s="36">
        <v>0.04920920357108116</v>
      </c>
      <c r="O35" s="36">
        <v>-0.09349940717220306</v>
      </c>
      <c r="P35" s="36">
        <v>0.09913535416126251</v>
      </c>
      <c r="Q35" s="36">
        <v>-0.007094197440892458</v>
      </c>
      <c r="R35" s="36">
        <v>0.0338936373591423</v>
      </c>
      <c r="S35" s="36">
        <v>0.20715302228927612</v>
      </c>
      <c r="T35" s="36">
        <v>-0.26460376381874084</v>
      </c>
      <c r="U35" s="36">
        <v>-0.10144026577472687</v>
      </c>
      <c r="V35" s="36">
        <v>-0.16274090111255646</v>
      </c>
      <c r="W35" s="36">
        <v>0.20013384521007538</v>
      </c>
      <c r="X35" s="36">
        <v>0.07887859642505646</v>
      </c>
    </row>
    <row r="36" spans="1:24" ht="11.25">
      <c r="A36" s="131"/>
      <c r="B36" s="30" t="s">
        <v>37</v>
      </c>
      <c r="C36" s="36">
        <v>0.0765393078327179</v>
      </c>
      <c r="D36" s="36">
        <v>-0.24747000634670258</v>
      </c>
      <c r="E36" s="36">
        <v>-0.34507057070732117</v>
      </c>
      <c r="F36" s="36">
        <v>-0.005226090084761381</v>
      </c>
      <c r="G36" s="36">
        <v>-0.09103114157915115</v>
      </c>
      <c r="H36" s="36">
        <v>-0.1621301770210266</v>
      </c>
      <c r="I36" s="36">
        <v>-0.4271981716156006</v>
      </c>
      <c r="J36" s="36">
        <v>-0.18727102875709534</v>
      </c>
      <c r="K36" s="36">
        <v>-0.0674392431974411</v>
      </c>
      <c r="L36" s="36">
        <v>-0.2865654230117798</v>
      </c>
      <c r="M36" s="36">
        <v>-0.05195096135139465</v>
      </c>
      <c r="N36" s="36">
        <v>-0.19551688432693481</v>
      </c>
      <c r="O36" s="36">
        <v>-0.2286798357963562</v>
      </c>
      <c r="P36" s="36">
        <v>-0.2113635390996933</v>
      </c>
      <c r="Q36" s="36">
        <v>0.024388518184423447</v>
      </c>
      <c r="R36" s="36">
        <v>0.12852604687213898</v>
      </c>
      <c r="S36" s="36">
        <v>0.17998743057250977</v>
      </c>
      <c r="T36" s="36">
        <v>-0.1452425867319107</v>
      </c>
      <c r="U36" s="36">
        <v>-0.13833032548427582</v>
      </c>
      <c r="V36" s="36">
        <v>-0.2082628607749939</v>
      </c>
      <c r="W36" s="36">
        <v>0.01436937227845192</v>
      </c>
      <c r="X36" s="36">
        <v>0.19999007880687714</v>
      </c>
    </row>
    <row r="37" spans="1:24" ht="11.25">
      <c r="A37" s="131"/>
      <c r="B37" s="30" t="s">
        <v>38</v>
      </c>
      <c r="C37" s="36">
        <v>0.06609378755092621</v>
      </c>
      <c r="D37" s="36">
        <v>0.09123969823122025</v>
      </c>
      <c r="E37" s="36">
        <v>-0.0025005917996168137</v>
      </c>
      <c r="F37" s="36">
        <v>0.09493210166692734</v>
      </c>
      <c r="G37" s="36">
        <v>-0.28976351022720337</v>
      </c>
      <c r="H37" s="36">
        <v>-0.20881417393684387</v>
      </c>
      <c r="I37" s="36">
        <v>-0.2874825596809387</v>
      </c>
      <c r="J37" s="36">
        <v>-0.1510409265756607</v>
      </c>
      <c r="K37" s="36">
        <v>0.07529877126216888</v>
      </c>
      <c r="L37" s="36">
        <v>-0.21990051865577698</v>
      </c>
      <c r="M37" s="36">
        <v>0.03436221554875374</v>
      </c>
      <c r="N37" s="36">
        <v>0.11085495352745056</v>
      </c>
      <c r="O37" s="36">
        <v>0.0074035353027284145</v>
      </c>
      <c r="P37" s="36">
        <v>-0.16519825160503387</v>
      </c>
      <c r="Q37" s="36">
        <v>0.0813208743929863</v>
      </c>
      <c r="R37" s="36">
        <v>-0.11221425980329514</v>
      </c>
      <c r="S37" s="36">
        <v>-0.01803676225244999</v>
      </c>
      <c r="T37" s="36">
        <v>0.12413085252046585</v>
      </c>
      <c r="U37" s="36">
        <v>-0.08328550308942795</v>
      </c>
      <c r="V37" s="36">
        <v>-0.12273011356592178</v>
      </c>
      <c r="W37" s="36">
        <v>-0.025207551196217537</v>
      </c>
      <c r="X37" s="36">
        <v>0.030723460018634796</v>
      </c>
    </row>
    <row r="38" spans="1:24" ht="11.25">
      <c r="A38" s="131"/>
      <c r="B38" s="30" t="s">
        <v>39</v>
      </c>
      <c r="C38" s="36">
        <v>0.10330215841531754</v>
      </c>
      <c r="D38" s="36">
        <v>0.2884640693664551</v>
      </c>
      <c r="E38" s="36">
        <v>-0.042373303323984146</v>
      </c>
      <c r="F38" s="36">
        <v>-0.005966782569885254</v>
      </c>
      <c r="G38" s="36">
        <v>0.08282157778739929</v>
      </c>
      <c r="H38" s="36">
        <v>0.21269719302654266</v>
      </c>
      <c r="I38" s="36">
        <v>0.1596522182226181</v>
      </c>
      <c r="J38" s="36">
        <v>0.04962210729718208</v>
      </c>
      <c r="K38" s="36">
        <v>-0.18508988618850708</v>
      </c>
      <c r="L38" s="36">
        <v>0.14318251609802246</v>
      </c>
      <c r="M38" s="36">
        <v>-0.0749020129442215</v>
      </c>
      <c r="N38" s="36">
        <v>0.287528932094574</v>
      </c>
      <c r="O38" s="36">
        <v>0.07305003702640533</v>
      </c>
      <c r="P38" s="36">
        <v>0.32899898290634155</v>
      </c>
      <c r="Q38" s="36">
        <v>-0.09345164149999619</v>
      </c>
      <c r="R38" s="36">
        <v>0.07382673025131226</v>
      </c>
      <c r="S38" s="36">
        <v>-0.0406501330435276</v>
      </c>
      <c r="T38" s="36">
        <v>0.14355558156967163</v>
      </c>
      <c r="U38" s="36">
        <v>0.0320810042321682</v>
      </c>
      <c r="V38" s="36">
        <v>0.12657009065151215</v>
      </c>
      <c r="W38" s="36">
        <v>0.1695280373096466</v>
      </c>
      <c r="X38" s="36">
        <v>0.07785836607217789</v>
      </c>
    </row>
    <row r="39" spans="1:24" ht="11.25">
      <c r="A39" s="131"/>
      <c r="B39" s="30" t="s">
        <v>40</v>
      </c>
      <c r="C39" s="36">
        <v>-0.019315820187330246</v>
      </c>
      <c r="D39" s="36">
        <v>-0.11821036040782928</v>
      </c>
      <c r="E39" s="36">
        <v>-0.012872052378952503</v>
      </c>
      <c r="F39" s="36">
        <v>0.1316644847393036</v>
      </c>
      <c r="G39" s="36">
        <v>-0.24314574897289276</v>
      </c>
      <c r="H39" s="36">
        <v>-0.11150039732456207</v>
      </c>
      <c r="I39" s="36">
        <v>-0.0657254084944725</v>
      </c>
      <c r="J39" s="36">
        <v>-0.10504484921693802</v>
      </c>
      <c r="K39" s="36">
        <v>-0.2710399627685547</v>
      </c>
      <c r="L39" s="36">
        <v>-0.39948928356170654</v>
      </c>
      <c r="M39" s="36">
        <v>-0.36019444465637207</v>
      </c>
      <c r="N39" s="36">
        <v>-0.06247623264789581</v>
      </c>
      <c r="O39" s="36">
        <v>-0.28221285343170166</v>
      </c>
      <c r="P39" s="36">
        <v>-0.28338268399238586</v>
      </c>
      <c r="Q39" s="36">
        <v>-0.07831575721502304</v>
      </c>
      <c r="R39" s="36">
        <v>-0.014577886089682579</v>
      </c>
      <c r="S39" s="36">
        <v>-0.14467447996139526</v>
      </c>
      <c r="T39" s="36">
        <v>-0.06903039664030075</v>
      </c>
      <c r="U39" s="36">
        <v>0.1415240466594696</v>
      </c>
      <c r="V39" s="36">
        <v>-0.2166161835193634</v>
      </c>
      <c r="W39" s="36">
        <v>0.20571017265319824</v>
      </c>
      <c r="X39" s="36">
        <v>0.1576571762561798</v>
      </c>
    </row>
    <row r="40" spans="1:24" ht="11.25">
      <c r="A40" s="131"/>
      <c r="B40" s="30" t="s">
        <v>41</v>
      </c>
      <c r="C40" s="36">
        <v>-0.09409889578819275</v>
      </c>
      <c r="D40" s="36">
        <v>0.00670349458232522</v>
      </c>
      <c r="E40" s="36">
        <v>-0.02341115102171898</v>
      </c>
      <c r="F40" s="36">
        <v>-0.06625237315893173</v>
      </c>
      <c r="G40" s="36">
        <v>-0.12546996772289276</v>
      </c>
      <c r="H40" s="36">
        <v>0.031291574239730835</v>
      </c>
      <c r="I40" s="36">
        <v>0.06302043795585632</v>
      </c>
      <c r="J40" s="36">
        <v>-0.10263366997241974</v>
      </c>
      <c r="K40" s="36">
        <v>-0.18085335195064545</v>
      </c>
      <c r="L40" s="36">
        <v>-0.04917463660240173</v>
      </c>
      <c r="M40" s="36">
        <v>-0.06724867224693298</v>
      </c>
      <c r="N40" s="36">
        <v>0.15345922112464905</v>
      </c>
      <c r="O40" s="36">
        <v>-0.1412419080734253</v>
      </c>
      <c r="P40" s="36">
        <v>0.1951223760843277</v>
      </c>
      <c r="Q40" s="36">
        <v>-0.41605567932128906</v>
      </c>
      <c r="R40" s="36">
        <v>0.19312746822834015</v>
      </c>
      <c r="S40" s="36">
        <v>-0.17800386250019073</v>
      </c>
      <c r="T40" s="36">
        <v>0.051006317138671875</v>
      </c>
      <c r="U40" s="36">
        <v>0.24740929901599884</v>
      </c>
      <c r="V40" s="36">
        <v>0.3583250045776367</v>
      </c>
      <c r="W40" s="36">
        <v>-0.07674498111009598</v>
      </c>
      <c r="X40" s="36">
        <v>-0.027015717700123787</v>
      </c>
    </row>
    <row r="41" spans="1:24" ht="11.25">
      <c r="A41" s="131"/>
      <c r="B41" s="30" t="s">
        <v>42</v>
      </c>
      <c r="C41" s="36">
        <v>0.09371670335531235</v>
      </c>
      <c r="D41" s="36">
        <v>-0.09612681716680527</v>
      </c>
      <c r="E41" s="36">
        <v>0.12324707210063934</v>
      </c>
      <c r="F41" s="36">
        <v>-0.047427307814359665</v>
      </c>
      <c r="G41" s="36">
        <v>-0.146448016166687</v>
      </c>
      <c r="H41" s="36">
        <v>-0.17980286478996277</v>
      </c>
      <c r="I41" s="36">
        <v>-0.2241661250591278</v>
      </c>
      <c r="J41" s="36">
        <v>-0.06707319617271423</v>
      </c>
      <c r="K41" s="36">
        <v>-0.06612363457679749</v>
      </c>
      <c r="L41" s="36">
        <v>-0.007753787562251091</v>
      </c>
      <c r="M41" s="36">
        <v>-0.16707037389278412</v>
      </c>
      <c r="N41" s="36">
        <v>-0.1649651676416397</v>
      </c>
      <c r="O41" s="36">
        <v>0.09425409138202667</v>
      </c>
      <c r="P41" s="36">
        <v>-0.33883970975875854</v>
      </c>
      <c r="Q41" s="36">
        <v>0.21269531548023224</v>
      </c>
      <c r="R41" s="36">
        <v>0.06164530664682388</v>
      </c>
      <c r="S41" s="36">
        <v>-0.21827943623065948</v>
      </c>
      <c r="T41" s="36">
        <v>0.32922762632369995</v>
      </c>
      <c r="U41" s="36">
        <v>-0.05909327417612076</v>
      </c>
      <c r="V41" s="36">
        <v>0.0024154381826519966</v>
      </c>
      <c r="W41" s="36">
        <v>0.0055322712287306786</v>
      </c>
      <c r="X41" s="36">
        <v>-0.04219510778784752</v>
      </c>
    </row>
    <row r="42" spans="1:24" ht="11.25">
      <c r="A42" s="131"/>
      <c r="B42" s="30" t="s">
        <v>43</v>
      </c>
      <c r="C42" s="36">
        <v>-0.08884309977293015</v>
      </c>
      <c r="D42" s="36">
        <v>0.037308961153030396</v>
      </c>
      <c r="E42" s="36">
        <v>-0.1349596381187439</v>
      </c>
      <c r="F42" s="36">
        <v>-0.011394711211323738</v>
      </c>
      <c r="G42" s="36">
        <v>0.12017334252595901</v>
      </c>
      <c r="H42" s="36">
        <v>-0.07137995213270187</v>
      </c>
      <c r="I42" s="36">
        <v>-0.06293527036905289</v>
      </c>
      <c r="J42" s="36">
        <v>-0.020903579890727997</v>
      </c>
      <c r="K42" s="36">
        <v>-0.11310863494873047</v>
      </c>
      <c r="L42" s="36">
        <v>-0.07079435884952545</v>
      </c>
      <c r="M42" s="36">
        <v>-0.11002133786678314</v>
      </c>
      <c r="N42" s="36">
        <v>-0.059785015881061554</v>
      </c>
      <c r="O42" s="36">
        <v>-0.3515661656856537</v>
      </c>
      <c r="P42" s="36">
        <v>-0.03882378339767456</v>
      </c>
      <c r="Q42" s="36">
        <v>-0.006211386993527412</v>
      </c>
      <c r="R42" s="36">
        <v>-0.04264398664236069</v>
      </c>
      <c r="S42" s="36">
        <v>0.3802984952926636</v>
      </c>
      <c r="T42" s="36">
        <v>-0.09373700618743896</v>
      </c>
      <c r="U42" s="36">
        <v>-0.0031785047613084316</v>
      </c>
      <c r="V42" s="36">
        <v>-0.34327825903892517</v>
      </c>
      <c r="W42" s="36">
        <v>0.22192278504371643</v>
      </c>
      <c r="X42" s="36">
        <v>0.04646419361233711</v>
      </c>
    </row>
    <row r="43" spans="1:24" ht="11.25">
      <c r="A43" s="131"/>
      <c r="B43" s="30" t="s">
        <v>44</v>
      </c>
      <c r="C43" s="36">
        <v>-0.07529157400131226</v>
      </c>
      <c r="D43" s="36">
        <v>0.22124984860420227</v>
      </c>
      <c r="E43" s="36">
        <v>0.18452556431293488</v>
      </c>
      <c r="F43" s="36">
        <v>0.2806278169155121</v>
      </c>
      <c r="G43" s="36">
        <v>0.10064661502838135</v>
      </c>
      <c r="H43" s="36">
        <v>-0.1017053872346878</v>
      </c>
      <c r="I43" s="36">
        <v>0.015451350249350071</v>
      </c>
      <c r="J43" s="36">
        <v>-0.12894339859485626</v>
      </c>
      <c r="K43" s="36">
        <v>0.15229837596416473</v>
      </c>
      <c r="L43" s="36">
        <v>0.2665843367576599</v>
      </c>
      <c r="M43" s="36">
        <v>0.26231062412261963</v>
      </c>
      <c r="N43" s="36">
        <v>0.4633430540561676</v>
      </c>
      <c r="O43" s="36">
        <v>0.2547316551208496</v>
      </c>
      <c r="P43" s="36">
        <v>0.3037931025028229</v>
      </c>
      <c r="Q43" s="36">
        <v>0.13550370931625366</v>
      </c>
      <c r="R43" s="36">
        <v>-0.17226767539978027</v>
      </c>
      <c r="S43" s="36">
        <v>-0.19564279913902283</v>
      </c>
      <c r="T43" s="36">
        <v>0.02893979288637638</v>
      </c>
      <c r="U43" s="36">
        <v>-0.10025165975093842</v>
      </c>
      <c r="V43" s="36">
        <v>-0.07108501344919205</v>
      </c>
      <c r="W43" s="36">
        <v>-0.016826145350933075</v>
      </c>
      <c r="X43" s="36">
        <v>0.2099420130252838</v>
      </c>
    </row>
    <row r="44" spans="1:24" ht="11.25">
      <c r="A44" s="132" t="s">
        <v>92</v>
      </c>
      <c r="B44" s="31" t="s">
        <v>45</v>
      </c>
      <c r="C44" s="36">
        <v>7.445853407261893E-05</v>
      </c>
      <c r="D44" s="36">
        <v>0.13794288039207458</v>
      </c>
      <c r="E44" s="36">
        <v>0.06378301233053207</v>
      </c>
      <c r="F44" s="36">
        <v>-0.12863576412200928</v>
      </c>
      <c r="G44" s="36">
        <v>0.03209270164370537</v>
      </c>
      <c r="H44" s="36">
        <v>0.08313950896263123</v>
      </c>
      <c r="I44" s="36">
        <v>-0.07367951422929764</v>
      </c>
      <c r="J44" s="36">
        <v>-0.11274700611829758</v>
      </c>
      <c r="K44" s="36">
        <v>-0.0505436435341835</v>
      </c>
      <c r="L44" s="36">
        <v>0.4104427695274353</v>
      </c>
      <c r="M44" s="36">
        <v>0.0029636675026267767</v>
      </c>
      <c r="N44" s="36">
        <v>0.2098483294248581</v>
      </c>
      <c r="O44" s="36">
        <v>0.31490200757980347</v>
      </c>
      <c r="P44" s="36">
        <v>0.08775416761636734</v>
      </c>
      <c r="Q44" s="36">
        <v>0.019953079521656036</v>
      </c>
      <c r="R44" s="36">
        <v>-0.026199249550700188</v>
      </c>
      <c r="S44" s="36">
        <v>-0.035894207656383514</v>
      </c>
      <c r="T44" s="36">
        <v>-0.06226979196071625</v>
      </c>
      <c r="U44" s="36">
        <v>0.06703302264213562</v>
      </c>
      <c r="V44" s="36">
        <v>0.09076959639787674</v>
      </c>
      <c r="W44" s="36">
        <v>-0.09497228264808655</v>
      </c>
      <c r="X44" s="36">
        <v>-0.07262831181287766</v>
      </c>
    </row>
    <row r="45" spans="1:24" ht="11.25">
      <c r="A45" s="132"/>
      <c r="B45" s="31" t="s">
        <v>46</v>
      </c>
      <c r="C45" s="36">
        <v>0.26456737518310547</v>
      </c>
      <c r="D45" s="36">
        <v>0.251029372215271</v>
      </c>
      <c r="E45" s="36">
        <v>0.27219194173812866</v>
      </c>
      <c r="F45" s="36">
        <v>0.23028309643268585</v>
      </c>
      <c r="G45" s="36">
        <v>-0.09065508097410202</v>
      </c>
      <c r="H45" s="36">
        <v>0.15210705995559692</v>
      </c>
      <c r="I45" s="36">
        <v>0.0010094441240653396</v>
      </c>
      <c r="J45" s="36">
        <v>0.09656091034412384</v>
      </c>
      <c r="K45" s="36">
        <v>0.18776917457580566</v>
      </c>
      <c r="L45" s="36">
        <v>0.24244357645511627</v>
      </c>
      <c r="M45" s="36">
        <v>0.18672536313533783</v>
      </c>
      <c r="N45" s="36">
        <v>0.36834079027175903</v>
      </c>
      <c r="O45" s="36">
        <v>0.1953376680612564</v>
      </c>
      <c r="P45" s="36">
        <v>0.020981503650546074</v>
      </c>
      <c r="Q45" s="36">
        <v>-0.18042196333408356</v>
      </c>
      <c r="R45" s="36">
        <v>-0.20728905498981476</v>
      </c>
      <c r="S45" s="36">
        <v>-0.09266495704650879</v>
      </c>
      <c r="T45" s="36">
        <v>-0.19595226645469666</v>
      </c>
      <c r="U45" s="36">
        <v>-0.05861451104283333</v>
      </c>
      <c r="V45" s="36">
        <v>0.2844703793525696</v>
      </c>
      <c r="W45" s="36">
        <v>0.01884445920586586</v>
      </c>
      <c r="X45" s="36">
        <v>0.01960601657629013</v>
      </c>
    </row>
    <row r="46" spans="1:24" ht="11.25">
      <c r="A46" s="132"/>
      <c r="B46" s="31" t="s">
        <v>47</v>
      </c>
      <c r="C46" s="36">
        <v>0.21993686258792877</v>
      </c>
      <c r="D46" s="36">
        <v>-0.0151644516736269</v>
      </c>
      <c r="E46" s="36">
        <v>0.1282338798046112</v>
      </c>
      <c r="F46" s="36">
        <v>-0.05523986369371414</v>
      </c>
      <c r="G46" s="36">
        <v>0.15319521725177765</v>
      </c>
      <c r="H46" s="36">
        <v>0.08608368784189224</v>
      </c>
      <c r="I46" s="36">
        <v>0.16412319242954254</v>
      </c>
      <c r="J46" s="36">
        <v>0.187998428940773</v>
      </c>
      <c r="K46" s="36">
        <v>0.32120072841644287</v>
      </c>
      <c r="L46" s="36">
        <v>0.2058231085538864</v>
      </c>
      <c r="M46" s="36">
        <v>0.4071897566318512</v>
      </c>
      <c r="N46" s="36">
        <v>-0.0866626724600792</v>
      </c>
      <c r="O46" s="36">
        <v>0.44075438380241394</v>
      </c>
      <c r="P46" s="36">
        <v>-0.04852971434593201</v>
      </c>
      <c r="Q46" s="36">
        <v>0.009497018530964851</v>
      </c>
      <c r="R46" s="36">
        <v>0.0602300651371479</v>
      </c>
      <c r="S46" s="36">
        <v>-0.048064086586236954</v>
      </c>
      <c r="T46" s="36">
        <v>-0.022951235994696617</v>
      </c>
      <c r="U46" s="36">
        <v>-0.1506967693567276</v>
      </c>
      <c r="V46" s="36">
        <v>0.12545183300971985</v>
      </c>
      <c r="W46" s="36">
        <v>-0.0331701822578907</v>
      </c>
      <c r="X46" s="36">
        <v>0.012905656360089779</v>
      </c>
    </row>
    <row r="47" spans="1:24" ht="11.25">
      <c r="A47" s="132"/>
      <c r="B47" s="31" t="s">
        <v>48</v>
      </c>
      <c r="C47" s="36">
        <v>-0.11163920909166336</v>
      </c>
      <c r="D47" s="36">
        <v>-0.12529537081718445</v>
      </c>
      <c r="E47" s="36">
        <v>0.08659398555755615</v>
      </c>
      <c r="F47" s="36">
        <v>-0.01609339565038681</v>
      </c>
      <c r="G47" s="36">
        <v>0.055188849568367004</v>
      </c>
      <c r="H47" s="36">
        <v>0.23043186962604523</v>
      </c>
      <c r="I47" s="36">
        <v>0.15170054137706757</v>
      </c>
      <c r="J47" s="36">
        <v>0.0519610233604908</v>
      </c>
      <c r="K47" s="36">
        <v>0.05511365458369255</v>
      </c>
      <c r="L47" s="36">
        <v>0.05473199486732483</v>
      </c>
      <c r="M47" s="36">
        <v>-0.12013247609138489</v>
      </c>
      <c r="N47" s="36">
        <v>-0.13650460541248322</v>
      </c>
      <c r="O47" s="36">
        <v>-0.16550350189208984</v>
      </c>
      <c r="P47" s="36">
        <v>0.06503324955701828</v>
      </c>
      <c r="Q47" s="36">
        <v>-0.2695998549461365</v>
      </c>
      <c r="R47" s="36">
        <v>0.22714753448963165</v>
      </c>
      <c r="S47" s="36">
        <v>0.04918075352907181</v>
      </c>
      <c r="T47" s="36">
        <v>-0.22665035724639893</v>
      </c>
      <c r="U47" s="36">
        <v>0.17493011057376862</v>
      </c>
      <c r="V47" s="36">
        <v>0.07011940330266953</v>
      </c>
      <c r="W47" s="36">
        <v>0.16814817488193512</v>
      </c>
      <c r="X47" s="36">
        <v>0.0848064124584198</v>
      </c>
    </row>
    <row r="48" spans="1:24" ht="11.25">
      <c r="A48" s="132"/>
      <c r="B48" s="31" t="s">
        <v>49</v>
      </c>
      <c r="C48" s="36">
        <v>0.03562023863196373</v>
      </c>
      <c r="D48" s="36">
        <v>-0.020805027335882187</v>
      </c>
      <c r="E48" s="36">
        <v>0.259513258934021</v>
      </c>
      <c r="F48" s="36">
        <v>0.17843595147132874</v>
      </c>
      <c r="G48" s="36">
        <v>0.061716895550489426</v>
      </c>
      <c r="H48" s="36">
        <v>0.09758373349905014</v>
      </c>
      <c r="I48" s="36">
        <v>-0.04562673345208168</v>
      </c>
      <c r="J48" s="36">
        <v>0.04546395316720009</v>
      </c>
      <c r="K48" s="36">
        <v>0.08394889533519745</v>
      </c>
      <c r="L48" s="36">
        <v>0.014696666970849037</v>
      </c>
      <c r="M48" s="36">
        <v>-0.02599312551319599</v>
      </c>
      <c r="N48" s="36">
        <v>0.13091424107551575</v>
      </c>
      <c r="O48" s="36">
        <v>0.1861724704504013</v>
      </c>
      <c r="P48" s="36">
        <v>-0.19970376789569855</v>
      </c>
      <c r="Q48" s="36">
        <v>-0.13038191199302673</v>
      </c>
      <c r="R48" s="36">
        <v>-0.15786080062389374</v>
      </c>
      <c r="S48" s="36">
        <v>-0.2260211855173111</v>
      </c>
      <c r="T48" s="36">
        <v>0.04428507387638092</v>
      </c>
      <c r="U48" s="36">
        <v>0.1643405705690384</v>
      </c>
      <c r="V48" s="36">
        <v>0.19170396029949188</v>
      </c>
      <c r="W48" s="36">
        <v>-0.11584030091762543</v>
      </c>
      <c r="X48" s="36">
        <v>-0.04477587342262268</v>
      </c>
    </row>
    <row r="49" spans="1:24" ht="11.25">
      <c r="A49" s="132"/>
      <c r="B49" s="31" t="s">
        <v>50</v>
      </c>
      <c r="C49" s="36">
        <v>0.07722176611423492</v>
      </c>
      <c r="D49" s="36">
        <v>0.07522276788949966</v>
      </c>
      <c r="E49" s="36">
        <v>-0.07868856936693192</v>
      </c>
      <c r="F49" s="36">
        <v>-0.11954262107610703</v>
      </c>
      <c r="G49" s="36">
        <v>0.204085573554039</v>
      </c>
      <c r="H49" s="36">
        <v>0.20423223078250885</v>
      </c>
      <c r="I49" s="36">
        <v>0.20808124542236328</v>
      </c>
      <c r="J49" s="36">
        <v>0.2950592041015625</v>
      </c>
      <c r="K49" s="36">
        <v>0.12135986238718033</v>
      </c>
      <c r="L49" s="36">
        <v>-0.03611999377608299</v>
      </c>
      <c r="M49" s="36">
        <v>0.07861265540122986</v>
      </c>
      <c r="N49" s="36">
        <v>0.28375810384750366</v>
      </c>
      <c r="O49" s="36">
        <v>-0.20925885438919067</v>
      </c>
      <c r="P49" s="36">
        <v>0.24397501349449158</v>
      </c>
      <c r="Q49" s="36">
        <v>-0.07802347093820572</v>
      </c>
      <c r="R49" s="36">
        <v>0.029880715534090996</v>
      </c>
      <c r="S49" s="36">
        <v>-0.1695939153432846</v>
      </c>
      <c r="T49" s="36">
        <v>0.06161391735076904</v>
      </c>
      <c r="U49" s="36">
        <v>0.2386513203382492</v>
      </c>
      <c r="V49" s="36">
        <v>0.13125410676002502</v>
      </c>
      <c r="W49" s="36">
        <v>0.009960238821804523</v>
      </c>
      <c r="X49" s="36">
        <v>-0.17998476326465607</v>
      </c>
    </row>
    <row r="50" spans="1:24" ht="11.25">
      <c r="A50" s="132"/>
      <c r="B50" s="31" t="s">
        <v>51</v>
      </c>
      <c r="C50" s="36">
        <v>0.059640273451805115</v>
      </c>
      <c r="D50" s="36">
        <v>0.21058312058448792</v>
      </c>
      <c r="E50" s="36">
        <v>0.1582082211971283</v>
      </c>
      <c r="F50" s="36">
        <v>0.1712907999753952</v>
      </c>
      <c r="G50" s="36">
        <v>0.05401936173439026</v>
      </c>
      <c r="H50" s="36">
        <v>0.1922186315059662</v>
      </c>
      <c r="I50" s="36">
        <v>-0.056731030344963074</v>
      </c>
      <c r="J50" s="36">
        <v>-0.13566872477531433</v>
      </c>
      <c r="K50" s="36">
        <v>-0.12010081112384796</v>
      </c>
      <c r="L50" s="36">
        <v>0.16224858164787292</v>
      </c>
      <c r="M50" s="36">
        <v>-0.03488251939415932</v>
      </c>
      <c r="N50" s="36">
        <v>0.09829065948724747</v>
      </c>
      <c r="O50" s="36">
        <v>0.2724912464618683</v>
      </c>
      <c r="P50" s="36">
        <v>0.15383107960224152</v>
      </c>
      <c r="Q50" s="36">
        <v>0.2930951714515686</v>
      </c>
      <c r="R50" s="36">
        <v>0.12210380285978317</v>
      </c>
      <c r="S50" s="36">
        <v>0.04465441778302193</v>
      </c>
      <c r="T50" s="36">
        <v>0.1837543547153473</v>
      </c>
      <c r="U50" s="36">
        <v>0.23999589681625366</v>
      </c>
      <c r="V50" s="36">
        <v>0.13531914353370667</v>
      </c>
      <c r="W50" s="36">
        <v>-0.058144669979810715</v>
      </c>
      <c r="X50" s="36">
        <v>-0.12621964514255524</v>
      </c>
    </row>
    <row r="51" spans="1:24" ht="11.25">
      <c r="A51" s="132"/>
      <c r="B51" s="31" t="s">
        <v>24</v>
      </c>
      <c r="C51" s="36">
        <v>0.2722455561161041</v>
      </c>
      <c r="D51" s="36">
        <v>-0.03741442784667015</v>
      </c>
      <c r="E51" s="36">
        <v>0.0025715469382703304</v>
      </c>
      <c r="F51" s="36">
        <v>-0.2699090540409088</v>
      </c>
      <c r="G51" s="36">
        <v>-0.10057015717029572</v>
      </c>
      <c r="H51" s="36">
        <v>-0.04984196648001671</v>
      </c>
      <c r="I51" s="36">
        <v>0.10253916680812836</v>
      </c>
      <c r="J51" s="36">
        <v>0.1705508977174759</v>
      </c>
      <c r="K51" s="36">
        <v>0.3971000909805298</v>
      </c>
      <c r="L51" s="36">
        <v>0.14952942728996277</v>
      </c>
      <c r="M51" s="36">
        <v>0.2973182201385498</v>
      </c>
      <c r="N51" s="36">
        <v>-0.01983390748500824</v>
      </c>
      <c r="O51" s="36">
        <v>0.061200302094221115</v>
      </c>
      <c r="P51" s="36">
        <v>0.030821843072772026</v>
      </c>
      <c r="Q51" s="36">
        <v>-0.03255326673388481</v>
      </c>
      <c r="R51" s="36">
        <v>-0.3092196583747864</v>
      </c>
      <c r="S51" s="36">
        <v>0.12152720242738724</v>
      </c>
      <c r="T51" s="36">
        <v>0.08232732862234116</v>
      </c>
      <c r="U51" s="36">
        <v>0.029528947547078133</v>
      </c>
      <c r="V51" s="36">
        <v>0.3209340274333954</v>
      </c>
      <c r="W51" s="36">
        <v>0.009816497564315796</v>
      </c>
      <c r="X51" s="36">
        <v>-0.21286478638648987</v>
      </c>
    </row>
    <row r="52" spans="1:24" ht="11.25">
      <c r="A52" s="132"/>
      <c r="B52" s="31" t="s">
        <v>52</v>
      </c>
      <c r="C52" s="36">
        <v>-0.10067953169345856</v>
      </c>
      <c r="D52" s="36">
        <v>0.1423640102148056</v>
      </c>
      <c r="E52" s="36">
        <v>-0.07826973497867584</v>
      </c>
      <c r="F52" s="36">
        <v>0.30018138885498047</v>
      </c>
      <c r="G52" s="36">
        <v>-0.14812512695789337</v>
      </c>
      <c r="H52" s="36">
        <v>0.08401261270046234</v>
      </c>
      <c r="I52" s="36">
        <v>-0.2484332025051117</v>
      </c>
      <c r="J52" s="36">
        <v>-0.009852875024080276</v>
      </c>
      <c r="K52" s="36">
        <v>0.07820019870996475</v>
      </c>
      <c r="L52" s="36">
        <v>0.1655111163854599</v>
      </c>
      <c r="M52" s="36">
        <v>0.029883362352848053</v>
      </c>
      <c r="N52" s="36">
        <v>-0.011594207026064396</v>
      </c>
      <c r="O52" s="36">
        <v>0.18625976145267487</v>
      </c>
      <c r="P52" s="36">
        <v>-0.09294858574867249</v>
      </c>
      <c r="Q52" s="36">
        <v>-0.15782487392425537</v>
      </c>
      <c r="R52" s="36">
        <v>-0.034754179418087006</v>
      </c>
      <c r="S52" s="36">
        <v>0.2150924801826477</v>
      </c>
      <c r="T52" s="36">
        <v>-0.12689344584941864</v>
      </c>
      <c r="U52" s="36">
        <v>-0.0753432959318161</v>
      </c>
      <c r="V52" s="36">
        <v>0.14966784417629242</v>
      </c>
      <c r="W52" s="36">
        <v>0.22329561412334442</v>
      </c>
      <c r="X52" s="36">
        <v>-0.014348660595715046</v>
      </c>
    </row>
    <row r="53" spans="1:24" ht="11.25">
      <c r="A53" s="132"/>
      <c r="B53" s="31" t="s">
        <v>53</v>
      </c>
      <c r="C53" s="36">
        <v>0.1254279762506485</v>
      </c>
      <c r="D53" s="36">
        <v>-0.16633956134319305</v>
      </c>
      <c r="E53" s="36">
        <v>-0.040851496160030365</v>
      </c>
      <c r="F53" s="36">
        <v>0.05240601673722267</v>
      </c>
      <c r="G53" s="36">
        <v>0.07946590334177017</v>
      </c>
      <c r="H53" s="36">
        <v>0.16079378128051758</v>
      </c>
      <c r="I53" s="36">
        <v>-0.03307987377047539</v>
      </c>
      <c r="J53" s="36">
        <v>0.02746821567416191</v>
      </c>
      <c r="K53" s="36">
        <v>0.2954014837741852</v>
      </c>
      <c r="L53" s="36">
        <v>0.16653978824615479</v>
      </c>
      <c r="M53" s="36">
        <v>0.07317722588777542</v>
      </c>
      <c r="N53" s="36">
        <v>-0.11347959190607071</v>
      </c>
      <c r="O53" s="36">
        <v>0.16204872727394104</v>
      </c>
      <c r="P53" s="36">
        <v>-0.19812260568141937</v>
      </c>
      <c r="Q53" s="36">
        <v>-0.2687498927116394</v>
      </c>
      <c r="R53" s="36">
        <v>-0.04116934910416603</v>
      </c>
      <c r="S53" s="36">
        <v>0.049025703221559525</v>
      </c>
      <c r="T53" s="36">
        <v>0.07433426380157471</v>
      </c>
      <c r="U53" s="36">
        <v>0.09308061003684998</v>
      </c>
      <c r="V53" s="36">
        <v>0.21921613812446594</v>
      </c>
      <c r="W53" s="36">
        <v>0.03430778905749321</v>
      </c>
      <c r="X53" s="36">
        <v>-0.1070827916264534</v>
      </c>
    </row>
    <row r="54" spans="1:24" ht="11.25">
      <c r="A54" s="17"/>
      <c r="B54" s="32" t="s">
        <v>93</v>
      </c>
      <c r="C54" s="36">
        <v>-0.13040556013584137</v>
      </c>
      <c r="D54" s="36">
        <v>-0.27180588245391846</v>
      </c>
      <c r="E54" s="36">
        <v>-0.09338179975748062</v>
      </c>
      <c r="F54" s="36">
        <v>-0.31501153111457825</v>
      </c>
      <c r="G54" s="36">
        <v>0.3732404410839081</v>
      </c>
      <c r="H54" s="36">
        <v>-0.0402190126478672</v>
      </c>
      <c r="I54" s="36">
        <v>0.39909881353378296</v>
      </c>
      <c r="J54" s="36">
        <v>0.09025390446186066</v>
      </c>
      <c r="K54" s="36">
        <v>0.003333522006869316</v>
      </c>
      <c r="L54" s="36">
        <v>0.025327159091830254</v>
      </c>
      <c r="M54" s="36">
        <v>-0.02966664731502533</v>
      </c>
      <c r="N54" s="36">
        <v>-0.32855457067489624</v>
      </c>
      <c r="O54" s="36">
        <v>-0.0945795476436615</v>
      </c>
      <c r="P54" s="36">
        <v>-0.16040092706680298</v>
      </c>
      <c r="Q54" s="36">
        <v>-0.07023521512746811</v>
      </c>
      <c r="R54" s="36">
        <v>0.13968351483345032</v>
      </c>
      <c r="S54" s="36">
        <v>0.04481157660484314</v>
      </c>
      <c r="T54" s="36">
        <v>-0.07149026542901993</v>
      </c>
      <c r="U54" s="36">
        <v>0.2744468152523041</v>
      </c>
      <c r="V54" s="36">
        <v>0.15317220985889435</v>
      </c>
      <c r="W54" s="36">
        <v>-0.06055643409490585</v>
      </c>
      <c r="X54" s="36">
        <v>-0.1866772323846817</v>
      </c>
    </row>
    <row r="55" spans="1:24" ht="11.25">
      <c r="A55" s="133" t="s">
        <v>94</v>
      </c>
      <c r="B55" s="33" t="s">
        <v>54</v>
      </c>
      <c r="C55" s="36">
        <v>0.005023196805268526</v>
      </c>
      <c r="D55" s="36">
        <v>0.23111309111118317</v>
      </c>
      <c r="E55" s="36">
        <v>-0.2235480546951294</v>
      </c>
      <c r="F55" s="36">
        <v>0.11306347697973251</v>
      </c>
      <c r="G55" s="36">
        <v>0.3222348988056183</v>
      </c>
      <c r="H55" s="36">
        <v>0.06681737303733826</v>
      </c>
      <c r="I55" s="36">
        <v>0.3063448667526245</v>
      </c>
      <c r="J55" s="36">
        <v>-0.043048348277807236</v>
      </c>
      <c r="K55" s="36">
        <v>-0.08893817663192749</v>
      </c>
      <c r="L55" s="36">
        <v>0.13924624025821686</v>
      </c>
      <c r="M55" s="36">
        <v>-0.08599323779344559</v>
      </c>
      <c r="N55" s="36">
        <v>-0.03771168366074562</v>
      </c>
      <c r="O55" s="36">
        <v>0.05141955614089966</v>
      </c>
      <c r="P55" s="36">
        <v>0.02111595869064331</v>
      </c>
      <c r="Q55" s="36">
        <v>0.10806196928024292</v>
      </c>
      <c r="R55" s="36">
        <v>-0.17498835921287537</v>
      </c>
      <c r="S55" s="36">
        <v>0.09972237050533295</v>
      </c>
      <c r="T55" s="36">
        <v>0.0817585289478302</v>
      </c>
      <c r="U55" s="36">
        <v>0.1241401806473732</v>
      </c>
      <c r="V55" s="36">
        <v>0.17239531874656677</v>
      </c>
      <c r="W55" s="36">
        <v>0.1485934555530548</v>
      </c>
      <c r="X55" s="36">
        <v>-0.18628910183906555</v>
      </c>
    </row>
    <row r="56" spans="1:24" ht="11.25">
      <c r="A56" s="133"/>
      <c r="B56" s="33" t="s">
        <v>55</v>
      </c>
      <c r="C56" s="36">
        <v>0.1388864368200302</v>
      </c>
      <c r="D56" s="36">
        <v>0.11530093848705292</v>
      </c>
      <c r="E56" s="36">
        <v>-0.2555667459964752</v>
      </c>
      <c r="F56" s="36">
        <v>0.08645778894424438</v>
      </c>
      <c r="G56" s="36">
        <v>0.11715349555015564</v>
      </c>
      <c r="H56" s="36">
        <v>-0.0008230973035097122</v>
      </c>
      <c r="I56" s="36">
        <v>0.04876837506890297</v>
      </c>
      <c r="J56" s="36">
        <v>0.044544853270053864</v>
      </c>
      <c r="K56" s="36">
        <v>0.04176955297589302</v>
      </c>
      <c r="L56" s="36">
        <v>0.16030798852443695</v>
      </c>
      <c r="M56" s="36">
        <v>-0.04475784674286842</v>
      </c>
      <c r="N56" s="36">
        <v>-0.033338479697704315</v>
      </c>
      <c r="O56" s="36">
        <v>-0.004972623661160469</v>
      </c>
      <c r="P56" s="36">
        <v>0.0977369174361229</v>
      </c>
      <c r="Q56" s="36">
        <v>0.12671303749084473</v>
      </c>
      <c r="R56" s="36">
        <v>0.06153734773397446</v>
      </c>
      <c r="S56" s="36">
        <v>0.2349192202091217</v>
      </c>
      <c r="T56" s="36">
        <v>0.163595050573349</v>
      </c>
      <c r="U56" s="36">
        <v>0.186603844165802</v>
      </c>
      <c r="V56" s="36">
        <v>0.13107097148895264</v>
      </c>
      <c r="W56" s="36">
        <v>0.12644660472869873</v>
      </c>
      <c r="X56" s="36">
        <v>-0.3579726219177246</v>
      </c>
    </row>
    <row r="57" spans="1:24" ht="11.25">
      <c r="A57" s="133"/>
      <c r="B57" s="33" t="s">
        <v>56</v>
      </c>
      <c r="C57" s="36">
        <v>0.08922125399112701</v>
      </c>
      <c r="D57" s="36">
        <v>-0.13050992786884308</v>
      </c>
      <c r="E57" s="36">
        <v>0.22531631588935852</v>
      </c>
      <c r="F57" s="36">
        <v>-0.08945722877979279</v>
      </c>
      <c r="G57" s="36">
        <v>-0.13176117837429047</v>
      </c>
      <c r="H57" s="36">
        <v>0.16795925796031952</v>
      </c>
      <c r="I57" s="36">
        <v>0.06717043370008469</v>
      </c>
      <c r="J57" s="36">
        <v>0.2728717029094696</v>
      </c>
      <c r="K57" s="36">
        <v>0.015670405700802803</v>
      </c>
      <c r="L57" s="36">
        <v>0.06710459291934967</v>
      </c>
      <c r="M57" s="36">
        <v>-0.03517400473356247</v>
      </c>
      <c r="N57" s="36">
        <v>-0.2220793217420578</v>
      </c>
      <c r="O57" s="36">
        <v>-0.019550494849681854</v>
      </c>
      <c r="P57" s="36">
        <v>-0.1593044400215149</v>
      </c>
      <c r="Q57" s="36">
        <v>-0.13642770051956177</v>
      </c>
      <c r="R57" s="36">
        <v>-0.06430502235889435</v>
      </c>
      <c r="S57" s="36">
        <v>0.14212344586849213</v>
      </c>
      <c r="T57" s="36">
        <v>-0.12793421745300293</v>
      </c>
      <c r="U57" s="36">
        <v>-0.17098206281661987</v>
      </c>
      <c r="V57" s="36">
        <v>0.27188384532928467</v>
      </c>
      <c r="W57" s="36">
        <v>0.12378717213869095</v>
      </c>
      <c r="X57" s="36">
        <v>-0.13600832223892212</v>
      </c>
    </row>
    <row r="58" spans="1:24" ht="11.25">
      <c r="A58" s="133"/>
      <c r="B58" s="33" t="s">
        <v>57</v>
      </c>
      <c r="C58" s="36">
        <v>0.14887584745883942</v>
      </c>
      <c r="D58" s="36">
        <v>0.045860208570957184</v>
      </c>
      <c r="E58" s="36">
        <v>-0.013216513209044933</v>
      </c>
      <c r="F58" s="36">
        <v>0.03413498401641846</v>
      </c>
      <c r="G58" s="36">
        <v>0.05852930620312691</v>
      </c>
      <c r="H58" s="36">
        <v>0.12753550708293915</v>
      </c>
      <c r="I58" s="36">
        <v>0.12757490575313568</v>
      </c>
      <c r="J58" s="36">
        <v>0.15216800570487976</v>
      </c>
      <c r="K58" s="36">
        <v>0.012071105651557446</v>
      </c>
      <c r="L58" s="36">
        <v>0.13814474642276764</v>
      </c>
      <c r="M58" s="36">
        <v>-0.048085540533065796</v>
      </c>
      <c r="N58" s="36">
        <v>-0.14895720779895782</v>
      </c>
      <c r="O58" s="36">
        <v>0.05431123450398445</v>
      </c>
      <c r="P58" s="36">
        <v>-0.07843255996704102</v>
      </c>
      <c r="Q58" s="36">
        <v>0.026481464505195618</v>
      </c>
      <c r="R58" s="36">
        <v>-0.05005636811256409</v>
      </c>
      <c r="S58" s="36">
        <v>0.18226414918899536</v>
      </c>
      <c r="T58" s="36">
        <v>0.059793490916490555</v>
      </c>
      <c r="U58" s="36">
        <v>0.0476822704076767</v>
      </c>
      <c r="V58" s="36">
        <v>0.237481489777565</v>
      </c>
      <c r="W58" s="36">
        <v>0.18301859498023987</v>
      </c>
      <c r="X58" s="36">
        <v>-0.2781701982021332</v>
      </c>
    </row>
    <row r="59" spans="1:24" ht="11.25">
      <c r="A59" s="18"/>
      <c r="B59" s="34" t="s">
        <v>95</v>
      </c>
      <c r="C59" s="36">
        <v>0.14662547409534454</v>
      </c>
      <c r="D59" s="36">
        <v>-0.15233226120471954</v>
      </c>
      <c r="E59" s="36">
        <v>-0.2959359586238861</v>
      </c>
      <c r="F59" s="36">
        <v>-0.05861404165625572</v>
      </c>
      <c r="G59" s="36">
        <v>0.14864203333854675</v>
      </c>
      <c r="H59" s="36">
        <v>0.22667600214481354</v>
      </c>
      <c r="I59" s="36">
        <v>-0.05778761953115463</v>
      </c>
      <c r="J59" s="36">
        <v>0.2196933925151825</v>
      </c>
      <c r="K59" s="36">
        <v>-0.12851747870445251</v>
      </c>
      <c r="L59" s="36">
        <v>-0.12503550946712494</v>
      </c>
      <c r="M59" s="36">
        <v>-0.09767606854438782</v>
      </c>
      <c r="N59" s="36">
        <v>-0.2006516009569168</v>
      </c>
      <c r="O59" s="36">
        <v>0.011964540928602219</v>
      </c>
      <c r="P59" s="36">
        <v>-0.24765445291996002</v>
      </c>
      <c r="Q59" s="36">
        <v>0.0037681711837649345</v>
      </c>
      <c r="R59" s="36">
        <v>0.24205826222896576</v>
      </c>
      <c r="S59" s="36">
        <v>0.008175740949809551</v>
      </c>
      <c r="T59" s="36">
        <v>0.08384904265403748</v>
      </c>
      <c r="U59" s="36">
        <v>0.1200823187828064</v>
      </c>
      <c r="V59" s="36">
        <v>0.23575004935264587</v>
      </c>
      <c r="W59" s="36">
        <v>-0.13133487105369568</v>
      </c>
      <c r="X59" s="36">
        <v>-0.296347975730896</v>
      </c>
    </row>
    <row r="60" spans="1:24" ht="11.25">
      <c r="A60" s="133" t="s">
        <v>96</v>
      </c>
      <c r="B60" s="33" t="s">
        <v>78</v>
      </c>
      <c r="C60" s="36">
        <v>0.048523418605327606</v>
      </c>
      <c r="D60" s="36">
        <v>-0.03643852844834328</v>
      </c>
      <c r="E60" s="36">
        <v>0.1198454350233078</v>
      </c>
      <c r="F60" s="36">
        <v>0.05664046108722687</v>
      </c>
      <c r="G60" s="36">
        <v>-0.024718087166547775</v>
      </c>
      <c r="H60" s="36">
        <v>0.0987534150481224</v>
      </c>
      <c r="I60" s="36">
        <v>0.05609483644366264</v>
      </c>
      <c r="J60" s="36">
        <v>0.008599186316132545</v>
      </c>
      <c r="K60" s="36">
        <v>0.07633817940950394</v>
      </c>
      <c r="L60" s="36">
        <v>0.07527199387550354</v>
      </c>
      <c r="M60" s="36">
        <v>0.02753898687660694</v>
      </c>
      <c r="N60" s="36">
        <v>-0.05815828591585159</v>
      </c>
      <c r="O60" s="36">
        <v>0.0870000422000885</v>
      </c>
      <c r="P60" s="36">
        <v>-0.029231613501906395</v>
      </c>
      <c r="Q60" s="36">
        <v>-0.3271905481815338</v>
      </c>
      <c r="R60" s="36">
        <v>0.13067463040351868</v>
      </c>
      <c r="S60" s="36">
        <v>-0.21263588964939117</v>
      </c>
      <c r="T60" s="36">
        <v>-0.00909796915948391</v>
      </c>
      <c r="U60" s="36">
        <v>0.13124032318592072</v>
      </c>
      <c r="V60" s="36">
        <v>0.8066368103027344</v>
      </c>
      <c r="W60" s="36">
        <v>-0.2667194604873657</v>
      </c>
      <c r="X60" s="36">
        <v>-0.26171690225601196</v>
      </c>
    </row>
    <row r="61" spans="1:24" ht="11.25">
      <c r="A61" s="133"/>
      <c r="B61" s="33" t="s">
        <v>79</v>
      </c>
      <c r="C61" s="36">
        <v>-0.01771480031311512</v>
      </c>
      <c r="D61" s="36">
        <v>0.06433643400669098</v>
      </c>
      <c r="E61" s="36">
        <v>0.18039831519126892</v>
      </c>
      <c r="F61" s="36">
        <v>0.18583782017230988</v>
      </c>
      <c r="G61" s="36">
        <v>-0.1300593763589859</v>
      </c>
      <c r="H61" s="36">
        <v>0.09606519341468811</v>
      </c>
      <c r="I61" s="36">
        <v>-0.11900515109300613</v>
      </c>
      <c r="J61" s="36">
        <v>0.05674928054213524</v>
      </c>
      <c r="K61" s="36">
        <v>-0.10999473929405212</v>
      </c>
      <c r="L61" s="36">
        <v>0.0707428902387619</v>
      </c>
      <c r="M61" s="36">
        <v>-0.20050173997879028</v>
      </c>
      <c r="N61" s="36">
        <v>0.034317340701818466</v>
      </c>
      <c r="O61" s="36">
        <v>0.16516904532909393</v>
      </c>
      <c r="P61" s="36">
        <v>-0.09399477392435074</v>
      </c>
      <c r="Q61" s="36">
        <v>-0.23480162024497986</v>
      </c>
      <c r="R61" s="36">
        <v>-0.03808468580245972</v>
      </c>
      <c r="S61" s="36">
        <v>-0.2679150402545929</v>
      </c>
      <c r="T61" s="36">
        <v>-0.01947546750307083</v>
      </c>
      <c r="U61" s="36">
        <v>-0.048318106681108475</v>
      </c>
      <c r="V61" s="36">
        <v>0.2572457194328308</v>
      </c>
      <c r="W61" s="36">
        <v>-0.22956600785255432</v>
      </c>
      <c r="X61" s="36">
        <v>-0.23548351228237152</v>
      </c>
    </row>
    <row r="62" spans="1:24" ht="11.25">
      <c r="A62" s="133"/>
      <c r="B62" s="33" t="s">
        <v>80</v>
      </c>
      <c r="C62" s="36">
        <v>0.023111501708626747</v>
      </c>
      <c r="D62" s="36">
        <v>0.11036072671413422</v>
      </c>
      <c r="E62" s="36">
        <v>0.06847395747900009</v>
      </c>
      <c r="F62" s="36">
        <v>0.22363437712192535</v>
      </c>
      <c r="G62" s="36">
        <v>-0.2388562262058258</v>
      </c>
      <c r="H62" s="36">
        <v>0.1352233588695526</v>
      </c>
      <c r="I62" s="36">
        <v>-0.19406750798225403</v>
      </c>
      <c r="J62" s="36">
        <v>-0.0008870419696904719</v>
      </c>
      <c r="K62" s="36">
        <v>-0.06299681216478348</v>
      </c>
      <c r="L62" s="36">
        <v>0.09672641009092331</v>
      </c>
      <c r="M62" s="36">
        <v>-0.16979841887950897</v>
      </c>
      <c r="N62" s="36">
        <v>0.09377038478851318</v>
      </c>
      <c r="O62" s="36">
        <v>0.18353749811649323</v>
      </c>
      <c r="P62" s="36">
        <v>-0.0614311657845974</v>
      </c>
      <c r="Q62" s="36">
        <v>-0.21697117388248444</v>
      </c>
      <c r="R62" s="36">
        <v>-0.16840308904647827</v>
      </c>
      <c r="S62" s="36">
        <v>-0.23922695219516754</v>
      </c>
      <c r="T62" s="36">
        <v>0.029353883117437363</v>
      </c>
      <c r="U62" s="36">
        <v>0.029436368495225906</v>
      </c>
      <c r="V62" s="36">
        <v>0.3017584979534149</v>
      </c>
      <c r="W62" s="36">
        <v>-0.10746776312589645</v>
      </c>
      <c r="X62" s="36">
        <v>-0.1628931611776352</v>
      </c>
    </row>
    <row r="63" spans="1:24" ht="11.25">
      <c r="A63" s="133"/>
      <c r="B63" s="33" t="s">
        <v>81</v>
      </c>
      <c r="C63" s="36">
        <v>-0.2587761878967285</v>
      </c>
      <c r="D63" s="36">
        <v>-0.34545284509658813</v>
      </c>
      <c r="E63" s="36">
        <v>-0.12763957679271698</v>
      </c>
      <c r="F63" s="36">
        <v>0.012227443046867847</v>
      </c>
      <c r="G63" s="36">
        <v>0.14226722717285156</v>
      </c>
      <c r="H63" s="36">
        <v>0.10577603429555893</v>
      </c>
      <c r="I63" s="36">
        <v>-0.06828499585390091</v>
      </c>
      <c r="J63" s="36">
        <v>0.08523865044116974</v>
      </c>
      <c r="K63" s="36">
        <v>-0.1850963830947876</v>
      </c>
      <c r="L63" s="36">
        <v>-0.029510339722037315</v>
      </c>
      <c r="M63" s="36">
        <v>-0.12676982581615448</v>
      </c>
      <c r="N63" s="36">
        <v>-0.24047161638736725</v>
      </c>
      <c r="O63" s="36">
        <v>-0.0329335518181324</v>
      </c>
      <c r="P63" s="36">
        <v>-0.18716277182102203</v>
      </c>
      <c r="Q63" s="36">
        <v>-0.5303805470466614</v>
      </c>
      <c r="R63" s="36">
        <v>0.2941741943359375</v>
      </c>
      <c r="S63" s="36">
        <v>-0.11701948195695877</v>
      </c>
      <c r="T63" s="36">
        <v>-0.2965300679206848</v>
      </c>
      <c r="U63" s="36">
        <v>0.02670537494122982</v>
      </c>
      <c r="V63" s="36">
        <v>0.10486587882041931</v>
      </c>
      <c r="W63" s="36">
        <v>-0.2241327315568924</v>
      </c>
      <c r="X63" s="36">
        <v>-0.003068296704441309</v>
      </c>
    </row>
    <row r="64" spans="1:24" ht="11.25">
      <c r="A64" s="133"/>
      <c r="B64" s="33" t="s">
        <v>82</v>
      </c>
      <c r="C64" s="36">
        <v>0.17019028961658478</v>
      </c>
      <c r="D64" s="36">
        <v>0.169527068734169</v>
      </c>
      <c r="E64" s="36">
        <v>0.1364109218120575</v>
      </c>
      <c r="F64" s="36">
        <v>-0.02240178734064102</v>
      </c>
      <c r="G64" s="36">
        <v>-0.22254028916358948</v>
      </c>
      <c r="H64" s="36">
        <v>-0.08241699635982513</v>
      </c>
      <c r="I64" s="36">
        <v>0.11364788562059402</v>
      </c>
      <c r="J64" s="36">
        <v>-0.08767156302928925</v>
      </c>
      <c r="K64" s="36">
        <v>0.15380553901195526</v>
      </c>
      <c r="L64" s="36">
        <v>0.018021875992417336</v>
      </c>
      <c r="M64" s="36">
        <v>-0.037239015102386475</v>
      </c>
      <c r="N64" s="36">
        <v>0.12043000757694244</v>
      </c>
      <c r="O64" s="36">
        <v>-0.12798812985420227</v>
      </c>
      <c r="P64" s="36">
        <v>0.13969968259334564</v>
      </c>
      <c r="Q64" s="36">
        <v>-0.20848850905895233</v>
      </c>
      <c r="R64" s="36">
        <v>-0.23953506350517273</v>
      </c>
      <c r="S64" s="36">
        <v>0.0020273318514227867</v>
      </c>
      <c r="T64" s="36">
        <v>0.15794317424297333</v>
      </c>
      <c r="U64" s="36">
        <v>-0.0446348637342453</v>
      </c>
      <c r="V64" s="36">
        <v>0.010585335083305836</v>
      </c>
      <c r="W64" s="36">
        <v>0.0684385895729065</v>
      </c>
      <c r="X64" s="36">
        <v>0.02904389426112175</v>
      </c>
    </row>
    <row r="65" spans="1:24" ht="11.25">
      <c r="A65" s="133"/>
      <c r="B65" s="33" t="s">
        <v>83</v>
      </c>
      <c r="C65" s="36">
        <v>0.15504437685012817</v>
      </c>
      <c r="D65" s="36">
        <v>0.26826831698417664</v>
      </c>
      <c r="E65" s="36">
        <v>0.020711863413453102</v>
      </c>
      <c r="F65" s="36">
        <v>0.007936508394777775</v>
      </c>
      <c r="G65" s="36">
        <v>0.05184105411171913</v>
      </c>
      <c r="H65" s="36">
        <v>-0.04971671104431152</v>
      </c>
      <c r="I65" s="36">
        <v>-0.032145608216524124</v>
      </c>
      <c r="J65" s="36">
        <v>-0.01747141405940056</v>
      </c>
      <c r="K65" s="36">
        <v>0.07681155204772949</v>
      </c>
      <c r="L65" s="36">
        <v>0.019154377281665802</v>
      </c>
      <c r="M65" s="36">
        <v>0.20414498448371887</v>
      </c>
      <c r="N65" s="36">
        <v>0.18416959047317505</v>
      </c>
      <c r="O65" s="36">
        <v>0.17878353595733643</v>
      </c>
      <c r="P65" s="36">
        <v>0.0944862961769104</v>
      </c>
      <c r="Q65" s="36">
        <v>0.9101018309593201</v>
      </c>
      <c r="R65" s="36">
        <v>-0.12729376554489136</v>
      </c>
      <c r="S65" s="36">
        <v>0.14975373446941376</v>
      </c>
      <c r="T65" s="36">
        <v>0.21707117557525635</v>
      </c>
      <c r="U65" s="36">
        <v>0.01277223601937294</v>
      </c>
      <c r="V65" s="36">
        <v>-0.14738182723522186</v>
      </c>
      <c r="W65" s="36">
        <v>0.2182178944349289</v>
      </c>
      <c r="X65" s="36">
        <v>-0.026885922998189926</v>
      </c>
    </row>
    <row r="66" spans="1:24" ht="11.25">
      <c r="A66" s="133"/>
      <c r="B66" s="33" t="s">
        <v>84</v>
      </c>
      <c r="C66" s="36">
        <v>0.00610863883048296</v>
      </c>
      <c r="D66" s="36">
        <v>0.07423663139343262</v>
      </c>
      <c r="E66" s="36">
        <v>-0.018098533153533936</v>
      </c>
      <c r="F66" s="36">
        <v>0.2426064908504486</v>
      </c>
      <c r="G66" s="36">
        <v>-0.2696189284324646</v>
      </c>
      <c r="H66" s="36">
        <v>-0.0384463407099247</v>
      </c>
      <c r="I66" s="36">
        <v>-0.08436811715364456</v>
      </c>
      <c r="J66" s="36">
        <v>-0.18049706518650055</v>
      </c>
      <c r="K66" s="36">
        <v>-0.07337523251771927</v>
      </c>
      <c r="L66" s="36">
        <v>0.06760188937187195</v>
      </c>
      <c r="M66" s="36">
        <v>0.033165331929922104</v>
      </c>
      <c r="N66" s="36">
        <v>0.10692659765481949</v>
      </c>
      <c r="O66" s="36">
        <v>0.24185509979724884</v>
      </c>
      <c r="P66" s="36">
        <v>-0.023324141278862953</v>
      </c>
      <c r="Q66" s="36">
        <v>-0.3333740830421448</v>
      </c>
      <c r="R66" s="36">
        <v>0.06485281884670258</v>
      </c>
      <c r="S66" s="36">
        <v>-0.2471190243959427</v>
      </c>
      <c r="T66" s="36">
        <v>-0.172245055437088</v>
      </c>
      <c r="U66" s="36">
        <v>0.03907369077205658</v>
      </c>
      <c r="V66" s="36">
        <v>0.30539265275001526</v>
      </c>
      <c r="W66" s="36">
        <v>-0.10963214933872223</v>
      </c>
      <c r="X66" s="36">
        <v>-0.01395132951438427</v>
      </c>
    </row>
    <row r="67" spans="1:24" ht="11.25">
      <c r="A67" s="19" t="s">
        <v>85</v>
      </c>
      <c r="B67" s="140" t="s">
        <v>24</v>
      </c>
      <c r="C67" s="36">
        <v>-0.17508339881896973</v>
      </c>
      <c r="D67" s="36">
        <v>-0.2569040060043335</v>
      </c>
      <c r="E67" s="36">
        <v>0.05108535662293434</v>
      </c>
      <c r="F67" s="36">
        <v>0.15131118893623352</v>
      </c>
      <c r="G67" s="36">
        <v>-0.19957280158996582</v>
      </c>
      <c r="H67" s="36">
        <v>0.006944025866687298</v>
      </c>
      <c r="I67" s="36">
        <v>0.012142968364059925</v>
      </c>
      <c r="J67" s="36">
        <v>0.25409260392189026</v>
      </c>
      <c r="K67" s="36">
        <v>-0.0700441524386406</v>
      </c>
      <c r="L67" s="36">
        <v>-0.26184767484664917</v>
      </c>
      <c r="M67" s="36">
        <v>-0.07255619019269943</v>
      </c>
      <c r="N67" s="36">
        <v>-0.18771585822105408</v>
      </c>
      <c r="O67" s="36">
        <v>-0.16244740784168243</v>
      </c>
      <c r="P67" s="36">
        <v>-0.22270068526268005</v>
      </c>
      <c r="Q67" s="36">
        <v>-0.1392745077610016</v>
      </c>
      <c r="R67" s="36">
        <v>0.04000355675816536</v>
      </c>
      <c r="S67" s="36">
        <v>-0.3049428164958954</v>
      </c>
      <c r="T67" s="36">
        <v>-0.2907566726207733</v>
      </c>
      <c r="U67" s="36">
        <v>-0.08964207768440247</v>
      </c>
      <c r="V67" s="36">
        <v>0.19964399933815002</v>
      </c>
      <c r="W67" s="36">
        <v>0.0933416336774826</v>
      </c>
      <c r="X67" s="36">
        <v>0.016794120892882347</v>
      </c>
    </row>
    <row r="68" spans="1:24" ht="11.25">
      <c r="A68" s="19" t="s">
        <v>86</v>
      </c>
      <c r="B68" s="140"/>
      <c r="C68" s="36">
        <v>0.13777576386928558</v>
      </c>
      <c r="D68" s="36">
        <v>0.28454530239105225</v>
      </c>
      <c r="E68" s="36">
        <v>0.008319691754877567</v>
      </c>
      <c r="F68" s="36">
        <v>-0.10520380735397339</v>
      </c>
      <c r="G68" s="36">
        <v>0.20758816599845886</v>
      </c>
      <c r="H68" s="36">
        <v>0.048816949129104614</v>
      </c>
      <c r="I68" s="36">
        <v>0.08536585420370102</v>
      </c>
      <c r="J68" s="36">
        <v>-0.14367496967315674</v>
      </c>
      <c r="K68" s="36">
        <v>-0.05729128047823906</v>
      </c>
      <c r="L68" s="36">
        <v>0.23375315964221954</v>
      </c>
      <c r="M68" s="36">
        <v>0.0889754369854927</v>
      </c>
      <c r="N68" s="36">
        <v>0.22175081074237823</v>
      </c>
      <c r="O68" s="36">
        <v>0.19176705181598663</v>
      </c>
      <c r="P68" s="36">
        <v>0.21371684968471527</v>
      </c>
      <c r="Q68" s="36">
        <v>0.18649691343307495</v>
      </c>
      <c r="R68" s="36">
        <v>0.013391789980232716</v>
      </c>
      <c r="S68" s="36">
        <v>0.25547492504119873</v>
      </c>
      <c r="T68" s="36">
        <v>0.19324935972690582</v>
      </c>
      <c r="U68" s="36">
        <v>0.13571247458457947</v>
      </c>
      <c r="V68" s="36">
        <v>-0.14084812998771667</v>
      </c>
      <c r="W68" s="36">
        <v>-0.08035073429346085</v>
      </c>
      <c r="X68" s="36">
        <v>0.06306511163711548</v>
      </c>
    </row>
    <row r="69" spans="1:24" ht="11.25">
      <c r="A69" s="19" t="s">
        <v>87</v>
      </c>
      <c r="B69" s="140"/>
      <c r="C69" s="36">
        <v>-0.0792904794216156</v>
      </c>
      <c r="D69" s="36">
        <v>-0.08318652212619781</v>
      </c>
      <c r="E69" s="36">
        <v>-0.11735622584819794</v>
      </c>
      <c r="F69" s="36">
        <v>-0.05073462799191475</v>
      </c>
      <c r="G69" s="36">
        <v>0.18641093373298645</v>
      </c>
      <c r="H69" s="36">
        <v>-0.060536615550518036</v>
      </c>
      <c r="I69" s="36">
        <v>-0.10585995018482208</v>
      </c>
      <c r="J69" s="36">
        <v>-0.12099438160657883</v>
      </c>
      <c r="K69" s="36">
        <v>0.1384935826063156</v>
      </c>
      <c r="L69" s="36">
        <v>0.27112945914268494</v>
      </c>
      <c r="M69" s="36">
        <v>-0.07656944543123245</v>
      </c>
      <c r="N69" s="36">
        <v>-0.10890170931816101</v>
      </c>
      <c r="O69" s="36">
        <v>-0.031056659296154976</v>
      </c>
      <c r="P69" s="36">
        <v>-0.06471531838178635</v>
      </c>
      <c r="Q69" s="36">
        <v>-0.05059029161930084</v>
      </c>
      <c r="R69" s="36">
        <v>-0.05812381953001022</v>
      </c>
      <c r="S69" s="36">
        <v>-0.0723148062825203</v>
      </c>
      <c r="T69" s="36">
        <v>-0.09250941872596741</v>
      </c>
      <c r="U69" s="36">
        <v>-0.13996684551239014</v>
      </c>
      <c r="V69" s="36">
        <v>-0.06472770124673843</v>
      </c>
      <c r="W69" s="36">
        <v>-0.2324952781200409</v>
      </c>
      <c r="X69" s="36">
        <v>-0.14640775322914124</v>
      </c>
    </row>
    <row r="70" spans="1:24" ht="11.25">
      <c r="A70" s="19" t="s">
        <v>88</v>
      </c>
      <c r="B70" s="140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</row>
    <row r="71" spans="1:24" ht="11.25">
      <c r="A71" s="19" t="s">
        <v>89</v>
      </c>
      <c r="B71" s="140"/>
      <c r="C71" s="36">
        <v>0.14309698343276978</v>
      </c>
      <c r="D71" s="36">
        <v>-0.0187270175665617</v>
      </c>
      <c r="E71" s="36">
        <v>-0.08278056234121323</v>
      </c>
      <c r="F71" s="36">
        <v>-0.08908708393573761</v>
      </c>
      <c r="G71" s="36">
        <v>-0.12729376554489136</v>
      </c>
      <c r="H71" s="36">
        <v>-0.10629880428314209</v>
      </c>
      <c r="I71" s="36">
        <v>-0.18588395416736603</v>
      </c>
      <c r="J71" s="36">
        <v>-0.21245914697647095</v>
      </c>
      <c r="K71" s="36">
        <v>0.24318672716617584</v>
      </c>
      <c r="L71" s="36">
        <v>-0.08446717262268066</v>
      </c>
      <c r="M71" s="36">
        <v>0.0038971456233412027</v>
      </c>
      <c r="N71" s="36">
        <v>-0.020672986283898354</v>
      </c>
      <c r="O71" s="36">
        <v>-0.054533701390028</v>
      </c>
      <c r="P71" s="36">
        <v>0.06313131004571915</v>
      </c>
      <c r="Q71" s="36">
        <v>-0.08883363008499146</v>
      </c>
      <c r="R71" s="36">
        <v>-0.10206207633018494</v>
      </c>
      <c r="S71" s="36">
        <v>0.17132306098937988</v>
      </c>
      <c r="T71" s="36">
        <v>0.3050284683704376</v>
      </c>
      <c r="U71" s="36">
        <v>-0.03413523733615875</v>
      </c>
      <c r="V71" s="36">
        <v>-0.113658107817173</v>
      </c>
      <c r="W71" s="36">
        <v>0.10206207633018494</v>
      </c>
      <c r="X71" s="36">
        <v>-0.11736422777175903</v>
      </c>
    </row>
    <row r="72" spans="1:24" ht="11.25">
      <c r="A72" s="20" t="s">
        <v>85</v>
      </c>
      <c r="B72" s="141" t="s">
        <v>25</v>
      </c>
      <c r="C72" s="36">
        <v>-0.11952012032270432</v>
      </c>
      <c r="D72" s="36">
        <v>-0.0845845639705658</v>
      </c>
      <c r="E72" s="36">
        <v>0.0621066577732563</v>
      </c>
      <c r="F72" s="36">
        <v>-0.1382448673248291</v>
      </c>
      <c r="G72" s="36">
        <v>-0.18252363801002502</v>
      </c>
      <c r="H72" s="36">
        <v>-0.14301855862140656</v>
      </c>
      <c r="I72" s="36">
        <v>0.027437401935458183</v>
      </c>
      <c r="J72" s="36">
        <v>-0.019425446167588234</v>
      </c>
      <c r="K72" s="36">
        <v>0.012408877722918987</v>
      </c>
      <c r="L72" s="36">
        <v>-0.10952554643154144</v>
      </c>
      <c r="M72" s="36">
        <v>0.03937354311347008</v>
      </c>
      <c r="N72" s="36">
        <v>-0.12149534374475479</v>
      </c>
      <c r="O72" s="36">
        <v>0.011523419059813023</v>
      </c>
      <c r="P72" s="36">
        <v>-0.24512553215026855</v>
      </c>
      <c r="Q72" s="36">
        <v>-0.2757031321525574</v>
      </c>
      <c r="R72" s="36">
        <v>0.026958193629980087</v>
      </c>
      <c r="S72" s="36">
        <v>-0.23158614337444305</v>
      </c>
      <c r="T72" s="36">
        <v>-0.23097972571849823</v>
      </c>
      <c r="U72" s="36">
        <v>-0.390857458114624</v>
      </c>
      <c r="V72" s="36">
        <v>0.06921534985303879</v>
      </c>
      <c r="W72" s="36">
        <v>0.10783277451992035</v>
      </c>
      <c r="X72" s="36">
        <v>0.14540491998195648</v>
      </c>
    </row>
    <row r="73" spans="1:24" ht="11.25">
      <c r="A73" s="20" t="s">
        <v>86</v>
      </c>
      <c r="B73" s="141"/>
      <c r="C73" s="36">
        <v>0.11747443675994873</v>
      </c>
      <c r="D73" s="36">
        <v>-0.02149912156164646</v>
      </c>
      <c r="E73" s="36">
        <v>-0.05392018333077431</v>
      </c>
      <c r="F73" s="36">
        <v>0.03906312957406044</v>
      </c>
      <c r="G73" s="36">
        <v>0.11018242686986923</v>
      </c>
      <c r="H73" s="36">
        <v>0.20550847053527832</v>
      </c>
      <c r="I73" s="36">
        <v>-0.08194273710250854</v>
      </c>
      <c r="J73" s="36">
        <v>0.04429968446493149</v>
      </c>
      <c r="K73" s="36">
        <v>0.22384145855903625</v>
      </c>
      <c r="L73" s="36">
        <v>0.14202764630317688</v>
      </c>
      <c r="M73" s="36">
        <v>0.16311563551425934</v>
      </c>
      <c r="N73" s="36">
        <v>0.08323083072900772</v>
      </c>
      <c r="O73" s="36">
        <v>0.12521232664585114</v>
      </c>
      <c r="P73" s="36">
        <v>0.18119113147258759</v>
      </c>
      <c r="Q73" s="36">
        <v>0.29745161533355713</v>
      </c>
      <c r="R73" s="36">
        <v>-0.09764168411493301</v>
      </c>
      <c r="S73" s="36">
        <v>0.10412656515836716</v>
      </c>
      <c r="T73" s="36">
        <v>0.18044333159923553</v>
      </c>
      <c r="U73" s="36">
        <v>0.08327487111091614</v>
      </c>
      <c r="V73" s="36">
        <v>-0.15303513407707214</v>
      </c>
      <c r="W73" s="36">
        <v>0.016273614019155502</v>
      </c>
      <c r="X73" s="36">
        <v>-0.054358307272195816</v>
      </c>
    </row>
    <row r="74" spans="1:24" ht="11.25">
      <c r="A74" s="20" t="s">
        <v>87</v>
      </c>
      <c r="B74" s="141"/>
      <c r="C74" s="36">
        <v>0.003213368821889162</v>
      </c>
      <c r="D74" s="36">
        <v>-0.00414924556389451</v>
      </c>
      <c r="E74" s="36">
        <v>-0.21365603804588318</v>
      </c>
      <c r="F74" s="36">
        <v>0.024673188105225563</v>
      </c>
      <c r="G74" s="36">
        <v>0.07722470164299011</v>
      </c>
      <c r="H74" s="36">
        <v>-0.03189341351389885</v>
      </c>
      <c r="I74" s="36">
        <v>0.07671775668859482</v>
      </c>
      <c r="J74" s="36">
        <v>-0.054315511137247086</v>
      </c>
      <c r="K74" s="36">
        <v>-0.34798526763916016</v>
      </c>
      <c r="L74" s="36">
        <v>-0.17155364155769348</v>
      </c>
      <c r="M74" s="36">
        <v>-0.27307233214378357</v>
      </c>
      <c r="N74" s="36">
        <v>-0.05725504457950592</v>
      </c>
      <c r="O74" s="36">
        <v>-0.1107584685087204</v>
      </c>
      <c r="P74" s="36">
        <v>-0.13288286328315735</v>
      </c>
      <c r="Q74" s="36">
        <v>0.03280399367213249</v>
      </c>
      <c r="R74" s="36">
        <v>0.07537783682346344</v>
      </c>
      <c r="S74" s="36">
        <v>0.07256894558668137</v>
      </c>
      <c r="T74" s="36">
        <v>0.19695203006267548</v>
      </c>
      <c r="U74" s="36">
        <v>0.5010595321655273</v>
      </c>
      <c r="V74" s="36">
        <v>0.18537208437919617</v>
      </c>
      <c r="W74" s="36">
        <v>-0.07537783682346344</v>
      </c>
      <c r="X74" s="36">
        <v>-0.1351783275604248</v>
      </c>
    </row>
    <row r="75" spans="1:24" ht="11.25">
      <c r="A75" s="20" t="s">
        <v>88</v>
      </c>
      <c r="B75" s="141"/>
      <c r="C75" s="36">
        <v>3.9120565120676076E-10</v>
      </c>
      <c r="D75" s="36">
        <v>3.788566960150064E-10</v>
      </c>
      <c r="E75" s="36">
        <v>3.563172534803982E-10</v>
      </c>
      <c r="F75" s="36">
        <v>5.006319803158021E-10</v>
      </c>
      <c r="G75" s="36">
        <v>4.0876427243041746E-10</v>
      </c>
      <c r="H75" s="36">
        <v>4.4801595766585933E-10</v>
      </c>
      <c r="I75" s="36">
        <v>3.6867872643675526E-10</v>
      </c>
      <c r="J75" s="36">
        <v>3.673634174639062E-10</v>
      </c>
      <c r="K75" s="36">
        <v>3.727110564621938E-10</v>
      </c>
      <c r="L75" s="36">
        <v>5.178218409618296E-10</v>
      </c>
      <c r="M75" s="36">
        <v>3.942057791306297E-10</v>
      </c>
      <c r="N75" s="36">
        <v>3.4852049024536313E-10</v>
      </c>
      <c r="O75" s="36">
        <v>7.354955533500629E-10</v>
      </c>
      <c r="P75" s="36">
        <v>4.257257324447039E-10</v>
      </c>
      <c r="Q75" s="36">
        <v>4.992076751975105E-10</v>
      </c>
      <c r="R75" s="36">
        <v>4.5883677413094404E-10</v>
      </c>
      <c r="S75" s="36">
        <v>4.0775871568143884E-10</v>
      </c>
      <c r="T75" s="36">
        <v>3.651405011684261E-10</v>
      </c>
      <c r="U75" s="36">
        <v>3.4528621628560074E-10</v>
      </c>
      <c r="V75" s="36">
        <v>4.258072228147114E-10</v>
      </c>
      <c r="W75" s="36">
        <v>4.5883677413094404E-10</v>
      </c>
      <c r="X75" s="36">
        <v>3.7687866716318297E-10</v>
      </c>
    </row>
    <row r="76" spans="1:24" ht="11.25">
      <c r="A76" s="20" t="s">
        <v>89</v>
      </c>
      <c r="B76" s="141"/>
      <c r="C76" s="36">
        <v>0.03949707746505737</v>
      </c>
      <c r="D76" s="36">
        <v>0.20890547335147858</v>
      </c>
      <c r="E76" s="36">
        <v>0.2684262990951538</v>
      </c>
      <c r="F76" s="36">
        <v>0.1749635487794876</v>
      </c>
      <c r="G76" s="36">
        <v>0.0714285746216774</v>
      </c>
      <c r="H76" s="36">
        <v>-0.008698612451553345</v>
      </c>
      <c r="I76" s="36">
        <v>-0.02863285131752491</v>
      </c>
      <c r="J76" s="36">
        <v>0.042796049267053604</v>
      </c>
      <c r="K76" s="36">
        <v>0.10131105035543442</v>
      </c>
      <c r="L76" s="36">
        <v>0.2272193431854248</v>
      </c>
      <c r="M76" s="36">
        <v>0.04133074730634689</v>
      </c>
      <c r="N76" s="36">
        <v>0.18541094660758972</v>
      </c>
      <c r="O76" s="36">
        <v>-0.07140137255191803</v>
      </c>
      <c r="P76" s="36">
        <v>0.37692180275917053</v>
      </c>
      <c r="Q76" s="36">
        <v>0.011631052941083908</v>
      </c>
      <c r="R76" s="36">
        <v>0</v>
      </c>
      <c r="S76" s="36">
        <v>0.1852574199438095</v>
      </c>
      <c r="T76" s="36">
        <v>-0.1176859512925148</v>
      </c>
      <c r="U76" s="36">
        <v>-0.07240349799394608</v>
      </c>
      <c r="V76" s="36">
        <v>-0.148813396692276</v>
      </c>
      <c r="W76" s="36">
        <v>-0.13363061845302582</v>
      </c>
      <c r="X76" s="36">
        <v>-0.007317421492189169</v>
      </c>
    </row>
    <row r="77" spans="1:24" ht="11.25">
      <c r="A77" s="21" t="s">
        <v>85</v>
      </c>
      <c r="B77" s="142" t="s">
        <v>26</v>
      </c>
      <c r="C77" s="36">
        <v>0.03001117892563343</v>
      </c>
      <c r="D77" s="36">
        <v>0.08644627779722214</v>
      </c>
      <c r="E77" s="36">
        <v>0.13316920399665833</v>
      </c>
      <c r="F77" s="36">
        <v>0.07090296596288681</v>
      </c>
      <c r="G77" s="36">
        <v>-0.13990573585033417</v>
      </c>
      <c r="H77" s="36">
        <v>-0.02555670216679573</v>
      </c>
      <c r="I77" s="36">
        <v>-0.10588008910417557</v>
      </c>
      <c r="J77" s="36">
        <v>-0.10188925266265869</v>
      </c>
      <c r="K77" s="36">
        <v>0.0997067466378212</v>
      </c>
      <c r="L77" s="36">
        <v>-0.02444583922624588</v>
      </c>
      <c r="M77" s="36">
        <v>0.05738099291920662</v>
      </c>
      <c r="N77" s="36">
        <v>0.047303225845098495</v>
      </c>
      <c r="O77" s="36">
        <v>0.12152697890996933</v>
      </c>
      <c r="P77" s="36">
        <v>0.07536778599023819</v>
      </c>
      <c r="Q77" s="36">
        <v>0.0707012489438057</v>
      </c>
      <c r="R77" s="36">
        <v>0.013538259081542492</v>
      </c>
      <c r="S77" s="36">
        <v>-0.08822857588529587</v>
      </c>
      <c r="T77" s="36">
        <v>0.04955898970365524</v>
      </c>
      <c r="U77" s="36">
        <v>-0.3178618848323822</v>
      </c>
      <c r="V77" s="36">
        <v>-0.059468187391757965</v>
      </c>
      <c r="W77" s="36">
        <v>0.18953563272953033</v>
      </c>
      <c r="X77" s="36">
        <v>0.11194168776273727</v>
      </c>
    </row>
    <row r="78" spans="1:24" ht="11.25">
      <c r="A78" s="21" t="s">
        <v>86</v>
      </c>
      <c r="B78" s="142"/>
      <c r="C78" s="36">
        <v>-0.06441889703273773</v>
      </c>
      <c r="D78" s="36">
        <v>-0.03669730946421623</v>
      </c>
      <c r="E78" s="36">
        <v>-0.021571291610598564</v>
      </c>
      <c r="F78" s="36">
        <v>-0.036369647830724716</v>
      </c>
      <c r="G78" s="36">
        <v>-0.014847846701741219</v>
      </c>
      <c r="H78" s="36">
        <v>0.06509445607662201</v>
      </c>
      <c r="I78" s="36">
        <v>0.14730969071388245</v>
      </c>
      <c r="J78" s="36">
        <v>0.34694433212280273</v>
      </c>
      <c r="K78" s="36">
        <v>-0.14892084896564484</v>
      </c>
      <c r="L78" s="36">
        <v>-0.023825017735362053</v>
      </c>
      <c r="M78" s="36">
        <v>-0.12600743770599365</v>
      </c>
      <c r="N78" s="36">
        <v>0.23209205269813538</v>
      </c>
      <c r="O78" s="36">
        <v>-0.13357974588871002</v>
      </c>
      <c r="P78" s="36">
        <v>0.06804138422012329</v>
      </c>
      <c r="Q78" s="36">
        <v>-0.02901294268667698</v>
      </c>
      <c r="R78" s="36">
        <v>-0.25</v>
      </c>
      <c r="S78" s="36">
        <v>-0.018761005252599716</v>
      </c>
      <c r="T78" s="36">
        <v>0.03448449820280075</v>
      </c>
      <c r="U78" s="36">
        <v>0.409708172082901</v>
      </c>
      <c r="V78" s="36">
        <v>-0.13817106187343597</v>
      </c>
      <c r="W78" s="36">
        <v>0.0833333358168602</v>
      </c>
      <c r="X78" s="36">
        <v>0.05475856736302376</v>
      </c>
    </row>
    <row r="79" spans="1:24" ht="11.25">
      <c r="A79" s="21" t="s">
        <v>87</v>
      </c>
      <c r="B79" s="142"/>
      <c r="C79" s="36">
        <v>0.003213368821889162</v>
      </c>
      <c r="D79" s="36">
        <v>-0.08505953848361969</v>
      </c>
      <c r="E79" s="36">
        <v>-0.21365603804588318</v>
      </c>
      <c r="F79" s="36">
        <v>0.024673188105225563</v>
      </c>
      <c r="G79" s="36">
        <v>-0.09065508097410202</v>
      </c>
      <c r="H79" s="36">
        <v>-0.12389364838600159</v>
      </c>
      <c r="I79" s="36">
        <v>-0.22611548006534576</v>
      </c>
      <c r="J79" s="36">
        <v>-0.2806301414966583</v>
      </c>
      <c r="K79" s="36">
        <v>-0.118376225233078</v>
      </c>
      <c r="L79" s="36">
        <v>-0.06805433332920074</v>
      </c>
      <c r="M79" s="36">
        <v>-0.1198064461350441</v>
      </c>
      <c r="N79" s="36">
        <v>-0.270052969455719</v>
      </c>
      <c r="O79" s="36">
        <v>0.03222064673900604</v>
      </c>
      <c r="P79" s="36">
        <v>-0.23079654574394226</v>
      </c>
      <c r="Q79" s="36">
        <v>-0.07380898296833038</v>
      </c>
      <c r="R79" s="36">
        <v>0.07537783682346344</v>
      </c>
      <c r="S79" s="36">
        <v>-0.151836559176445</v>
      </c>
      <c r="T79" s="36">
        <v>0.0419897697865963</v>
      </c>
      <c r="U79" s="36">
        <v>-0.11722902208566666</v>
      </c>
      <c r="V79" s="36">
        <v>0.02681482955813408</v>
      </c>
      <c r="W79" s="36">
        <v>-0.16960012912750244</v>
      </c>
      <c r="X79" s="36">
        <v>0.01960601657629013</v>
      </c>
    </row>
    <row r="80" spans="1:24" ht="11.25">
      <c r="A80" s="21" t="s">
        <v>88</v>
      </c>
      <c r="B80" s="142"/>
      <c r="C80" s="36">
        <v>-0.11289909482002258</v>
      </c>
      <c r="D80" s="36">
        <v>-0.11844654381275177</v>
      </c>
      <c r="E80" s="36">
        <v>-0.16709965467453003</v>
      </c>
      <c r="F80" s="36">
        <v>-0.07223936170339584</v>
      </c>
      <c r="G80" s="36">
        <v>0.26542437076568604</v>
      </c>
      <c r="H80" s="36">
        <v>-0.08619608730077744</v>
      </c>
      <c r="I80" s="36">
        <v>0.18176323175430298</v>
      </c>
      <c r="J80" s="36">
        <v>-0.17227990925312042</v>
      </c>
      <c r="K80" s="36">
        <v>0.19719643890857697</v>
      </c>
      <c r="L80" s="36">
        <v>-0.06849315017461777</v>
      </c>
      <c r="M80" s="36">
        <v>0.22752982378005981</v>
      </c>
      <c r="N80" s="36">
        <v>-0.15506155788898468</v>
      </c>
      <c r="O80" s="36">
        <v>-0.04422055184841156</v>
      </c>
      <c r="P80" s="36">
        <v>-0.09214600920677185</v>
      </c>
      <c r="Q80" s="36">
        <v>-0.0720338448882103</v>
      </c>
      <c r="R80" s="36">
        <v>0.3310423493385315</v>
      </c>
      <c r="S80" s="36">
        <v>0.25986823439598083</v>
      </c>
      <c r="T80" s="36">
        <v>-0.1317211091518402</v>
      </c>
      <c r="U80" s="36">
        <v>0.25326967239379883</v>
      </c>
      <c r="V80" s="36">
        <v>0.25601011514663696</v>
      </c>
      <c r="W80" s="36">
        <v>-0.3310423493385315</v>
      </c>
      <c r="X80" s="36">
        <v>-0.20846515893936157</v>
      </c>
    </row>
    <row r="81" spans="1:24" ht="11.25">
      <c r="A81" s="21" t="s">
        <v>89</v>
      </c>
      <c r="B81" s="142"/>
      <c r="C81" s="36">
        <v>0.14309698343276978</v>
      </c>
      <c r="D81" s="36">
        <v>0.10861670225858688</v>
      </c>
      <c r="E81" s="36">
        <v>0.23249007761478424</v>
      </c>
      <c r="F81" s="36">
        <v>-0.08908708393573761</v>
      </c>
      <c r="G81" s="36">
        <v>0.32732683420181274</v>
      </c>
      <c r="H81" s="36">
        <v>0.22588494420051575</v>
      </c>
      <c r="I81" s="36">
        <v>0.22415418922901154</v>
      </c>
      <c r="J81" s="36">
        <v>0.1961161345243454</v>
      </c>
      <c r="K81" s="36">
        <v>0.1050124540925026</v>
      </c>
      <c r="L81" s="36">
        <v>0.28923606872558594</v>
      </c>
      <c r="M81" s="36">
        <v>0.142245814204216</v>
      </c>
      <c r="N81" s="36">
        <v>0.02239573374390602</v>
      </c>
      <c r="O81" s="36">
        <v>-0.054533701390028</v>
      </c>
      <c r="P81" s="36">
        <v>0.16414141654968262</v>
      </c>
      <c r="Q81" s="36">
        <v>0.07402803003787994</v>
      </c>
      <c r="R81" s="36">
        <v>0.06804138422012329</v>
      </c>
      <c r="S81" s="36">
        <v>0.32047489285469055</v>
      </c>
      <c r="T81" s="36">
        <v>-0.1624411940574646</v>
      </c>
      <c r="U81" s="36">
        <v>-0.03413523733615875</v>
      </c>
      <c r="V81" s="36">
        <v>0.1725919395685196</v>
      </c>
      <c r="W81" s="36">
        <v>-0.06804138422012329</v>
      </c>
      <c r="X81" s="36">
        <v>-0.25708356499671936</v>
      </c>
    </row>
    <row r="82" spans="1:24" ht="11.25">
      <c r="A82" s="22" t="s">
        <v>85</v>
      </c>
      <c r="B82" s="128" t="s">
        <v>27</v>
      </c>
      <c r="C82" s="36">
        <v>0.34782055020332336</v>
      </c>
      <c r="D82" s="36">
        <v>-0.06782035529613495</v>
      </c>
      <c r="E82" s="36">
        <v>-0.007796005811542273</v>
      </c>
      <c r="F82" s="36">
        <v>-0.04779719561338425</v>
      </c>
      <c r="G82" s="36">
        <v>-0.19025295972824097</v>
      </c>
      <c r="H82" s="36">
        <v>0.054358307272195816</v>
      </c>
      <c r="I82" s="36">
        <v>-0.008066467009484768</v>
      </c>
      <c r="J82" s="36">
        <v>0.05041823163628578</v>
      </c>
      <c r="K82" s="36">
        <v>0.22314204275608063</v>
      </c>
      <c r="L82" s="36">
        <v>-0.10299661755561829</v>
      </c>
      <c r="M82" s="36">
        <v>0.10585207492113113</v>
      </c>
      <c r="N82" s="36">
        <v>-0.056844018399715424</v>
      </c>
      <c r="O82" s="36">
        <v>0.01024048961699009</v>
      </c>
      <c r="P82" s="36">
        <v>0.09145265072584152</v>
      </c>
      <c r="Q82" s="36">
        <v>-0.19064486026763916</v>
      </c>
      <c r="R82" s="36">
        <v>0.08213785290718079</v>
      </c>
      <c r="S82" s="36">
        <v>-0.1938401609659195</v>
      </c>
      <c r="T82" s="36">
        <v>0.20989422500133514</v>
      </c>
      <c r="U82" s="36">
        <v>0.04395435005426407</v>
      </c>
      <c r="V82" s="36">
        <v>0.21173645555973053</v>
      </c>
      <c r="W82" s="36">
        <v>-0.01368964184075594</v>
      </c>
      <c r="X82" s="36">
        <v>0.01199400331825018</v>
      </c>
    </row>
    <row r="83" spans="1:24" ht="11.25">
      <c r="A83" s="22" t="s">
        <v>86</v>
      </c>
      <c r="B83" s="128"/>
      <c r="C83" s="36">
        <v>-0.36004385352134705</v>
      </c>
      <c r="D83" s="36">
        <v>0.061921775341033936</v>
      </c>
      <c r="E83" s="36">
        <v>-0.1053827628493309</v>
      </c>
      <c r="F83" s="36">
        <v>0.10520380735397339</v>
      </c>
      <c r="G83" s="36">
        <v>0.031018922105431557</v>
      </c>
      <c r="H83" s="36">
        <v>-0.1141967922449112</v>
      </c>
      <c r="I83" s="36">
        <v>-0.13916786015033722</v>
      </c>
      <c r="J83" s="36">
        <v>-0.17798541486263275</v>
      </c>
      <c r="K83" s="36">
        <v>-0.21466100215911865</v>
      </c>
      <c r="L83" s="36">
        <v>0.009068010374903679</v>
      </c>
      <c r="M83" s="36">
        <v>-0.12425880134105682</v>
      </c>
      <c r="N83" s="36">
        <v>0.09697359055280685</v>
      </c>
      <c r="O83" s="36">
        <v>0.025759754702448845</v>
      </c>
      <c r="P83" s="36">
        <v>-0.12425398081541061</v>
      </c>
      <c r="Q83" s="36">
        <v>0.24477718770503998</v>
      </c>
      <c r="R83" s="36">
        <v>-0.14730969071388245</v>
      </c>
      <c r="S83" s="36">
        <v>0.09679484367370605</v>
      </c>
      <c r="T83" s="36">
        <v>-0.0987561047077179</v>
      </c>
      <c r="U83" s="36">
        <v>-0.006718439515680075</v>
      </c>
      <c r="V83" s="36">
        <v>-0.2452414482831955</v>
      </c>
      <c r="W83" s="36">
        <v>0.08035073429346085</v>
      </c>
      <c r="X83" s="36">
        <v>0.15692946314811707</v>
      </c>
    </row>
    <row r="84" spans="1:24" ht="11.25">
      <c r="A84" s="22" t="s">
        <v>87</v>
      </c>
      <c r="B84" s="128"/>
      <c r="C84" s="36">
        <v>3.9120565120676076E-10</v>
      </c>
      <c r="D84" s="36">
        <v>3.788566960150064E-10</v>
      </c>
      <c r="E84" s="36">
        <v>3.563172534803982E-10</v>
      </c>
      <c r="F84" s="36">
        <v>5.006319803158021E-10</v>
      </c>
      <c r="G84" s="36">
        <v>4.0876427243041746E-10</v>
      </c>
      <c r="H84" s="36">
        <v>4.4801595766585933E-10</v>
      </c>
      <c r="I84" s="36">
        <v>3.6867872643675526E-10</v>
      </c>
      <c r="J84" s="36">
        <v>3.673634174639062E-10</v>
      </c>
      <c r="K84" s="36">
        <v>3.727110564621938E-10</v>
      </c>
      <c r="L84" s="36">
        <v>5.178218409618296E-10</v>
      </c>
      <c r="M84" s="36">
        <v>3.942057791306297E-10</v>
      </c>
      <c r="N84" s="36">
        <v>3.4852049024536313E-10</v>
      </c>
      <c r="O84" s="36">
        <v>7.354955533500629E-10</v>
      </c>
      <c r="P84" s="36">
        <v>4.257257324447039E-10</v>
      </c>
      <c r="Q84" s="36">
        <v>4.992076751975105E-10</v>
      </c>
      <c r="R84" s="36">
        <v>4.5883677413094404E-10</v>
      </c>
      <c r="S84" s="36">
        <v>4.0775871568143884E-10</v>
      </c>
      <c r="T84" s="36">
        <v>3.651405011684261E-10</v>
      </c>
      <c r="U84" s="36">
        <v>3.4528621628560074E-10</v>
      </c>
      <c r="V84" s="36">
        <v>4.258072228147114E-10</v>
      </c>
      <c r="W84" s="36">
        <v>4.5883677413094404E-10</v>
      </c>
      <c r="X84" s="36">
        <v>3.7687866716318297E-10</v>
      </c>
    </row>
    <row r="85" spans="1:24" ht="11.25">
      <c r="A85" s="22" t="s">
        <v>88</v>
      </c>
      <c r="B85" s="128"/>
      <c r="C85" s="36">
        <v>3.9120565120676076E-10</v>
      </c>
      <c r="D85" s="36">
        <v>3.788566960150064E-10</v>
      </c>
      <c r="E85" s="36">
        <v>3.563172534803982E-10</v>
      </c>
      <c r="F85" s="36">
        <v>5.006319803158021E-10</v>
      </c>
      <c r="G85" s="36">
        <v>4.0876427243041746E-10</v>
      </c>
      <c r="H85" s="36">
        <v>4.4801595766585933E-10</v>
      </c>
      <c r="I85" s="36">
        <v>3.6867872643675526E-10</v>
      </c>
      <c r="J85" s="36">
        <v>3.673634174639062E-10</v>
      </c>
      <c r="K85" s="36">
        <v>3.727110564621938E-10</v>
      </c>
      <c r="L85" s="36">
        <v>5.178218409618296E-10</v>
      </c>
      <c r="M85" s="36">
        <v>3.942057791306297E-10</v>
      </c>
      <c r="N85" s="36">
        <v>3.4852049024536313E-10</v>
      </c>
      <c r="O85" s="36">
        <v>7.354955533500629E-10</v>
      </c>
      <c r="P85" s="36">
        <v>4.257257324447039E-10</v>
      </c>
      <c r="Q85" s="36">
        <v>4.992076751975105E-10</v>
      </c>
      <c r="R85" s="36">
        <v>4.5883677413094404E-10</v>
      </c>
      <c r="S85" s="36">
        <v>4.0775871568143884E-10</v>
      </c>
      <c r="T85" s="36">
        <v>3.651405011684261E-10</v>
      </c>
      <c r="U85" s="36">
        <v>3.4528621628560074E-10</v>
      </c>
      <c r="V85" s="36">
        <v>4.258072228147114E-10</v>
      </c>
      <c r="W85" s="36">
        <v>4.5883677413094404E-10</v>
      </c>
      <c r="X85" s="36">
        <v>3.7687866716318297E-10</v>
      </c>
    </row>
    <row r="86" spans="1:24" ht="11.25">
      <c r="A86" s="22" t="s">
        <v>89</v>
      </c>
      <c r="B86" s="128"/>
      <c r="C86" s="36">
        <v>0.03949707746505737</v>
      </c>
      <c r="D86" s="36">
        <v>0.00882699154317379</v>
      </c>
      <c r="E86" s="36">
        <v>0.22553345561027527</v>
      </c>
      <c r="F86" s="36">
        <v>-0.11664237082004547</v>
      </c>
      <c r="G86" s="36">
        <v>0.3095238208770752</v>
      </c>
      <c r="H86" s="36">
        <v>0.12178057432174683</v>
      </c>
      <c r="I86" s="36">
        <v>0.29348671436309814</v>
      </c>
      <c r="J86" s="36">
        <v>0.2567763030529022</v>
      </c>
      <c r="K86" s="36">
        <v>-0.00723650399595499</v>
      </c>
      <c r="L86" s="36">
        <v>0.1829819530248642</v>
      </c>
      <c r="M86" s="36">
        <v>0.04133074730634689</v>
      </c>
      <c r="N86" s="36">
        <v>-0.08255524188280106</v>
      </c>
      <c r="O86" s="36">
        <v>-0.07140137255191803</v>
      </c>
      <c r="P86" s="36">
        <v>0.06943296641111374</v>
      </c>
      <c r="Q86" s="36">
        <v>-0.11631052941083908</v>
      </c>
      <c r="R86" s="36">
        <v>0.13363061845302582</v>
      </c>
      <c r="S86" s="36">
        <v>0.1852574199438095</v>
      </c>
      <c r="T86" s="36">
        <v>-0.2126854509115219</v>
      </c>
      <c r="U86" s="36">
        <v>-0.07240349799394608</v>
      </c>
      <c r="V86" s="36">
        <v>0.07606018334627151</v>
      </c>
      <c r="W86" s="36">
        <v>-0.13363061845302582</v>
      </c>
      <c r="X86" s="36">
        <v>-0.3366013765335083</v>
      </c>
    </row>
    <row r="87" spans="1:24" ht="11.25">
      <c r="A87" s="23" t="s">
        <v>85</v>
      </c>
      <c r="B87" s="137" t="s">
        <v>28</v>
      </c>
      <c r="C87" s="36">
        <v>0.08355151116847992</v>
      </c>
      <c r="D87" s="36">
        <v>-0.007355826441198587</v>
      </c>
      <c r="E87" s="36">
        <v>0.1854078620672226</v>
      </c>
      <c r="F87" s="36">
        <v>-0.029160592705011368</v>
      </c>
      <c r="G87" s="36">
        <v>-0.25</v>
      </c>
      <c r="H87" s="36">
        <v>0.16092433035373688</v>
      </c>
      <c r="I87" s="36">
        <v>-0.0071582128293812275</v>
      </c>
      <c r="J87" s="36">
        <v>0.22467926144599915</v>
      </c>
      <c r="K87" s="36">
        <v>-0.30031490325927734</v>
      </c>
      <c r="L87" s="36">
        <v>-0.22219237685203552</v>
      </c>
      <c r="M87" s="36">
        <v>-0.2533421814441681</v>
      </c>
      <c r="N87" s="36">
        <v>0.012856964021921158</v>
      </c>
      <c r="O87" s="36">
        <v>-0.06854531913995743</v>
      </c>
      <c r="P87" s="36">
        <v>0.0644734650850296</v>
      </c>
      <c r="Q87" s="36">
        <v>-0.11049500107765198</v>
      </c>
      <c r="R87" s="36">
        <v>0.13363061845302582</v>
      </c>
      <c r="S87" s="36">
        <v>-0.2968868911266327</v>
      </c>
      <c r="T87" s="36">
        <v>-0.0021268546115607023</v>
      </c>
      <c r="U87" s="36">
        <v>0.0026816108729690313</v>
      </c>
      <c r="V87" s="36">
        <v>0.014881339855492115</v>
      </c>
      <c r="W87" s="36">
        <v>0</v>
      </c>
      <c r="X87" s="36">
        <v>0.025610974058508873</v>
      </c>
    </row>
    <row r="88" spans="1:24" ht="11.25">
      <c r="A88" s="23" t="s">
        <v>86</v>
      </c>
      <c r="B88" s="137"/>
      <c r="C88" s="36">
        <v>0.08911743015050888</v>
      </c>
      <c r="D88" s="36">
        <v>0.04979094862937927</v>
      </c>
      <c r="E88" s="36">
        <v>-0.1654614806175232</v>
      </c>
      <c r="F88" s="36">
        <v>-0.016448792070150375</v>
      </c>
      <c r="G88" s="36">
        <v>0.09401267766952515</v>
      </c>
      <c r="H88" s="36">
        <v>-0.09322690218687057</v>
      </c>
      <c r="I88" s="36">
        <v>-0.06460442394018173</v>
      </c>
      <c r="J88" s="36">
        <v>-0.08449079841375351</v>
      </c>
      <c r="K88" s="36">
        <v>0.35104674100875854</v>
      </c>
      <c r="L88" s="36">
        <v>0.272217333316803</v>
      </c>
      <c r="M88" s="36">
        <v>0.27717381715774536</v>
      </c>
      <c r="N88" s="36">
        <v>0.14428271353244781</v>
      </c>
      <c r="O88" s="36">
        <v>0.19815696775913239</v>
      </c>
      <c r="P88" s="36">
        <v>-0.022380271926522255</v>
      </c>
      <c r="Q88" s="36">
        <v>0.24931034445762634</v>
      </c>
      <c r="R88" s="36">
        <v>-0.30151134729385376</v>
      </c>
      <c r="S88" s="36">
        <v>0.2858099937438965</v>
      </c>
      <c r="T88" s="36">
        <v>0.011197272688150406</v>
      </c>
      <c r="U88" s="36">
        <v>-0.022689487785100937</v>
      </c>
      <c r="V88" s="36">
        <v>-0.09793242067098618</v>
      </c>
      <c r="W88" s="36">
        <v>0.07537783682346344</v>
      </c>
      <c r="X88" s="36">
        <v>-0.016510330140590668</v>
      </c>
    </row>
    <row r="89" spans="1:24" ht="11.25">
      <c r="A89" s="23" t="s">
        <v>87</v>
      </c>
      <c r="B89" s="137"/>
      <c r="C89" s="36">
        <v>-0.14677533507347107</v>
      </c>
      <c r="D89" s="36">
        <v>-0.040040045976638794</v>
      </c>
      <c r="E89" s="36">
        <v>-0.11109089851379395</v>
      </c>
      <c r="F89" s="36">
        <v>0.007936508394777775</v>
      </c>
      <c r="G89" s="36">
        <v>0.21384434401988983</v>
      </c>
      <c r="H89" s="36">
        <v>-0.04971671104431152</v>
      </c>
      <c r="I89" s="36">
        <v>0.1139707937836647</v>
      </c>
      <c r="J89" s="36">
        <v>-0.2358640879392624</v>
      </c>
      <c r="K89" s="36">
        <v>-0.07090296596288681</v>
      </c>
      <c r="L89" s="36">
        <v>0.019154377281665802</v>
      </c>
      <c r="M89" s="36">
        <v>0.008332448080182076</v>
      </c>
      <c r="N89" s="36">
        <v>-0.18048620223999023</v>
      </c>
      <c r="O89" s="36">
        <v>-0.11659795790910721</v>
      </c>
      <c r="P89" s="36">
        <v>-0.0944862961769104</v>
      </c>
      <c r="Q89" s="36">
        <v>-0.18993429839611053</v>
      </c>
      <c r="R89" s="36">
        <v>0.14547859132289886</v>
      </c>
      <c r="S89" s="36">
        <v>0.04740406200289726</v>
      </c>
      <c r="T89" s="36">
        <v>0.011577129364013672</v>
      </c>
      <c r="U89" s="36">
        <v>0.0985286757349968</v>
      </c>
      <c r="V89" s="36">
        <v>0.15863235294818878</v>
      </c>
      <c r="W89" s="36">
        <v>-0.054554473608732224</v>
      </c>
      <c r="X89" s="36">
        <v>0.04779719561338425</v>
      </c>
    </row>
    <row r="90" spans="1:24" ht="11.25">
      <c r="A90" s="23" t="s">
        <v>88</v>
      </c>
      <c r="B90" s="137"/>
      <c r="C90" s="36">
        <v>-0.0792904794216156</v>
      </c>
      <c r="D90" s="36">
        <v>-0.08318652212619781</v>
      </c>
      <c r="E90" s="36">
        <v>-0.11735622584819794</v>
      </c>
      <c r="F90" s="36">
        <v>0.26635679602622986</v>
      </c>
      <c r="G90" s="36">
        <v>-0.07249313592910767</v>
      </c>
      <c r="H90" s="36">
        <v>-0.060536615550518036</v>
      </c>
      <c r="I90" s="36">
        <v>-0.10585995018482208</v>
      </c>
      <c r="J90" s="36">
        <v>0.11168711632490158</v>
      </c>
      <c r="K90" s="36">
        <v>0.1384935826063156</v>
      </c>
      <c r="L90" s="36">
        <v>-0.04810361564159393</v>
      </c>
      <c r="M90" s="36">
        <v>-0.07656944543123245</v>
      </c>
      <c r="N90" s="36">
        <v>-0.10890170931816101</v>
      </c>
      <c r="O90" s="36">
        <v>-0.031056659296154976</v>
      </c>
      <c r="P90" s="36">
        <v>-0.06471531838178635</v>
      </c>
      <c r="Q90" s="36">
        <v>-0.05059029161930084</v>
      </c>
      <c r="R90" s="36">
        <v>-0.05812381953001022</v>
      </c>
      <c r="S90" s="36">
        <v>-0.0723148062825203</v>
      </c>
      <c r="T90" s="36">
        <v>-0.09250941872596741</v>
      </c>
      <c r="U90" s="36">
        <v>0.040823664516210556</v>
      </c>
      <c r="V90" s="36">
        <v>-0.06472770124673843</v>
      </c>
      <c r="W90" s="36">
        <v>0.05812381953001022</v>
      </c>
      <c r="X90" s="36">
        <v>-0.14640775322914124</v>
      </c>
    </row>
    <row r="91" spans="1:24" ht="11.25">
      <c r="A91" s="23" t="s">
        <v>89</v>
      </c>
      <c r="B91" s="137"/>
      <c r="C91" s="36">
        <v>-0.11289909482002258</v>
      </c>
      <c r="D91" s="36">
        <v>0.03644509240984917</v>
      </c>
      <c r="E91" s="36">
        <v>0.21637262403964996</v>
      </c>
      <c r="F91" s="36">
        <v>-0.07223936170339584</v>
      </c>
      <c r="G91" s="36">
        <v>0.08110189437866211</v>
      </c>
      <c r="H91" s="36">
        <v>-0.08619608730077744</v>
      </c>
      <c r="I91" s="36">
        <v>0.015516373328864574</v>
      </c>
      <c r="J91" s="36">
        <v>-0.006626150105148554</v>
      </c>
      <c r="K91" s="36">
        <v>0.029131291434168816</v>
      </c>
      <c r="L91" s="36">
        <v>-0.06849315017461777</v>
      </c>
      <c r="M91" s="36">
        <v>0.05925256013870239</v>
      </c>
      <c r="N91" s="36">
        <v>0.05238565802574158</v>
      </c>
      <c r="O91" s="36">
        <v>-0.04422055184841156</v>
      </c>
      <c r="P91" s="36">
        <v>0.1228613406419754</v>
      </c>
      <c r="Q91" s="36">
        <v>0.12605923414230347</v>
      </c>
      <c r="R91" s="36">
        <v>0.12414088100194931</v>
      </c>
      <c r="S91" s="36">
        <v>0.07845079153776169</v>
      </c>
      <c r="T91" s="36">
        <v>0.015367462299764156</v>
      </c>
      <c r="U91" s="36">
        <v>-0.19929416477680206</v>
      </c>
      <c r="V91" s="36">
        <v>-0.09216363728046417</v>
      </c>
      <c r="W91" s="36">
        <v>-0.12414088100194931</v>
      </c>
      <c r="X91" s="36">
        <v>-0.03852073475718498</v>
      </c>
    </row>
    <row r="92" spans="1:24" ht="11.25">
      <c r="A92" s="24" t="s">
        <v>85</v>
      </c>
      <c r="B92" s="138" t="s">
        <v>29</v>
      </c>
      <c r="C92" s="36">
        <v>-0.15700462460517883</v>
      </c>
      <c r="D92" s="36">
        <v>-0.08814408630132675</v>
      </c>
      <c r="E92" s="36">
        <v>-0.02417919598519802</v>
      </c>
      <c r="F92" s="36">
        <v>0.30866163969039917</v>
      </c>
      <c r="G92" s="36">
        <v>-0.4802667796611786</v>
      </c>
      <c r="H92" s="36">
        <v>0.08599350601434708</v>
      </c>
      <c r="I92" s="36">
        <v>-0.3388155996799469</v>
      </c>
      <c r="J92" s="36">
        <v>0.0683760717511177</v>
      </c>
      <c r="K92" s="36">
        <v>0.0065035694278776646</v>
      </c>
      <c r="L92" s="36">
        <v>-0.2289033681154251</v>
      </c>
      <c r="M92" s="36">
        <v>-0.10929392278194427</v>
      </c>
      <c r="N92" s="36">
        <v>-0.05405741557478905</v>
      </c>
      <c r="O92" s="36">
        <v>-0.2566785216331482</v>
      </c>
      <c r="P92" s="36">
        <v>-0.10895340889692307</v>
      </c>
      <c r="Q92" s="36">
        <v>-0.20325326919555664</v>
      </c>
      <c r="R92" s="36">
        <v>0.1200961172580719</v>
      </c>
      <c r="S92" s="36">
        <v>-0.1296534538269043</v>
      </c>
      <c r="T92" s="36">
        <v>-0.10689907521009445</v>
      </c>
      <c r="U92" s="36">
        <v>-0.22225642204284668</v>
      </c>
      <c r="V92" s="36">
        <v>0.1023697555065155</v>
      </c>
      <c r="W92" s="36">
        <v>0.34694433212280273</v>
      </c>
      <c r="X92" s="36">
        <v>0.2696279287338257</v>
      </c>
    </row>
    <row r="93" spans="1:24" ht="11.25">
      <c r="A93" s="24" t="s">
        <v>86</v>
      </c>
      <c r="B93" s="138"/>
      <c r="C93" s="36">
        <v>0.04549073427915573</v>
      </c>
      <c r="D93" s="36">
        <v>0.09282966703176498</v>
      </c>
      <c r="E93" s="36">
        <v>0.0961855947971344</v>
      </c>
      <c r="F93" s="36">
        <v>-0.2993924617767334</v>
      </c>
      <c r="G93" s="36">
        <v>0.08148431032896042</v>
      </c>
      <c r="H93" s="36">
        <v>-0.07814525067806244</v>
      </c>
      <c r="I93" s="36">
        <v>0.0068900189362466335</v>
      </c>
      <c r="J93" s="36">
        <v>-0.02746175229549408</v>
      </c>
      <c r="K93" s="36">
        <v>-0.28558045625686646</v>
      </c>
      <c r="L93" s="36">
        <v>0.030107051134109497</v>
      </c>
      <c r="M93" s="36">
        <v>-0.21937523782253265</v>
      </c>
      <c r="N93" s="36">
        <v>0.02026357874274254</v>
      </c>
      <c r="O93" s="36">
        <v>0.0488719716668129</v>
      </c>
      <c r="P93" s="36">
        <v>0.06364909559488297</v>
      </c>
      <c r="Q93" s="36">
        <v>0.2425643354654312</v>
      </c>
      <c r="R93" s="36">
        <v>-0.057166196405887604</v>
      </c>
      <c r="S93" s="36">
        <v>0.09229104965925217</v>
      </c>
      <c r="T93" s="36">
        <v>0.1288958042860031</v>
      </c>
      <c r="U93" s="36">
        <v>-0.04588693380355835</v>
      </c>
      <c r="V93" s="36">
        <v>-0.11140722781419754</v>
      </c>
      <c r="W93" s="36">
        <v>-0.22866478562355042</v>
      </c>
      <c r="X93" s="36">
        <v>-0.15964728593826294</v>
      </c>
    </row>
    <row r="94" spans="1:24" ht="11.25">
      <c r="A94" s="24" t="s">
        <v>87</v>
      </c>
      <c r="B94" s="138"/>
      <c r="C94" s="36">
        <v>0.02999144233763218</v>
      </c>
      <c r="D94" s="36">
        <v>-0.10165651887655258</v>
      </c>
      <c r="E94" s="36">
        <v>-0.14536415040493011</v>
      </c>
      <c r="F94" s="36">
        <v>0.024673188105225563</v>
      </c>
      <c r="G94" s="36">
        <v>0.329044371843338</v>
      </c>
      <c r="H94" s="36">
        <v>-0.21589387953281403</v>
      </c>
      <c r="I94" s="36">
        <v>0.4552592933177948</v>
      </c>
      <c r="J94" s="36">
        <v>-0.1297537237405777</v>
      </c>
      <c r="K94" s="36">
        <v>0.2643055319786072</v>
      </c>
      <c r="L94" s="36">
        <v>0.035444967448711395</v>
      </c>
      <c r="M94" s="36">
        <v>0.38964077830314636</v>
      </c>
      <c r="N94" s="36">
        <v>-0.021947767585515976</v>
      </c>
      <c r="O94" s="36">
        <v>0.33831679821014404</v>
      </c>
      <c r="P94" s="36">
        <v>-0.07693218439817429</v>
      </c>
      <c r="Q94" s="36">
        <v>0.03280399367213249</v>
      </c>
      <c r="R94" s="36">
        <v>-0.01884445920586586</v>
      </c>
      <c r="S94" s="36">
        <v>-0.01004800759255886</v>
      </c>
      <c r="T94" s="36">
        <v>0.03399172052741051</v>
      </c>
      <c r="U94" s="36">
        <v>0.380048930644989</v>
      </c>
      <c r="V94" s="36">
        <v>-0.07228345423936844</v>
      </c>
      <c r="W94" s="36">
        <v>-0.07537783682346344</v>
      </c>
      <c r="X94" s="36">
        <v>0.01960601657629013</v>
      </c>
    </row>
    <row r="95" spans="1:24" ht="11.25">
      <c r="A95" s="24" t="s">
        <v>88</v>
      </c>
      <c r="B95" s="138"/>
      <c r="C95" s="36">
        <v>-0.0792904794216156</v>
      </c>
      <c r="D95" s="36">
        <v>-0.08318652212619781</v>
      </c>
      <c r="E95" s="36">
        <v>-0.11735622584819794</v>
      </c>
      <c r="F95" s="36">
        <v>-0.05073462799191475</v>
      </c>
      <c r="G95" s="36">
        <v>0.18641093373298645</v>
      </c>
      <c r="H95" s="36">
        <v>-0.060536615550518036</v>
      </c>
      <c r="I95" s="36">
        <v>-0.10585995018482208</v>
      </c>
      <c r="J95" s="36">
        <v>-0.12099438160657883</v>
      </c>
      <c r="K95" s="36">
        <v>0.1384935826063156</v>
      </c>
      <c r="L95" s="36">
        <v>0.27112945914268494</v>
      </c>
      <c r="M95" s="36">
        <v>-0.07656944543123245</v>
      </c>
      <c r="N95" s="36">
        <v>-0.10890170931816101</v>
      </c>
      <c r="O95" s="36">
        <v>-0.031056659296154976</v>
      </c>
      <c r="P95" s="36">
        <v>-0.06471531838178635</v>
      </c>
      <c r="Q95" s="36">
        <v>-0.05059029161930084</v>
      </c>
      <c r="R95" s="36">
        <v>-0.05812381953001022</v>
      </c>
      <c r="S95" s="36">
        <v>-0.0723148062825203</v>
      </c>
      <c r="T95" s="36">
        <v>-0.09250941872596741</v>
      </c>
      <c r="U95" s="36">
        <v>-0.13996684551239014</v>
      </c>
      <c r="V95" s="36">
        <v>-0.06472770124673843</v>
      </c>
      <c r="W95" s="36">
        <v>-0.2324952781200409</v>
      </c>
      <c r="X95" s="36">
        <v>-0.14640775322914124</v>
      </c>
    </row>
    <row r="96" spans="1:24" ht="11.25">
      <c r="A96" s="24" t="s">
        <v>89</v>
      </c>
      <c r="B96" s="138"/>
      <c r="C96" s="36">
        <v>0.28426024317741394</v>
      </c>
      <c r="D96" s="36">
        <v>0.23596042394638062</v>
      </c>
      <c r="E96" s="36">
        <v>0.16379983723163605</v>
      </c>
      <c r="F96" s="36">
        <v>-0.08908708393573761</v>
      </c>
      <c r="G96" s="36">
        <v>0.32732683420181274</v>
      </c>
      <c r="H96" s="36">
        <v>0.39197683334350586</v>
      </c>
      <c r="I96" s="36">
        <v>0.08747480064630508</v>
      </c>
      <c r="J96" s="36">
        <v>0.1961161345243454</v>
      </c>
      <c r="K96" s="36">
        <v>0.1050124540925026</v>
      </c>
      <c r="L96" s="36">
        <v>0.28923606872558594</v>
      </c>
      <c r="M96" s="36">
        <v>0.142245814204216</v>
      </c>
      <c r="N96" s="36">
        <v>0.1929478645324707</v>
      </c>
      <c r="O96" s="36">
        <v>-0.054533701390028</v>
      </c>
      <c r="P96" s="36">
        <v>0.3030303120613098</v>
      </c>
      <c r="Q96" s="36">
        <v>-0.08883363008499146</v>
      </c>
      <c r="R96" s="36">
        <v>-0.10206207633018494</v>
      </c>
      <c r="S96" s="36">
        <v>0.17132306098937988</v>
      </c>
      <c r="T96" s="36">
        <v>-0.04151275008916855</v>
      </c>
      <c r="U96" s="36">
        <v>0.07168399542570114</v>
      </c>
      <c r="V96" s="36">
        <v>0.1725919395685196</v>
      </c>
      <c r="W96" s="36">
        <v>-0.06804138422012329</v>
      </c>
      <c r="X96" s="36">
        <v>-0.25708356499671936</v>
      </c>
    </row>
    <row r="97" spans="1:24" ht="11.25">
      <c r="A97" s="25" t="s">
        <v>85</v>
      </c>
      <c r="B97" s="139" t="s">
        <v>51</v>
      </c>
      <c r="C97" s="36">
        <v>0.10076691210269928</v>
      </c>
      <c r="D97" s="36">
        <v>-0.24396516382694244</v>
      </c>
      <c r="E97" s="36">
        <v>0.18703722953796387</v>
      </c>
      <c r="F97" s="36">
        <v>-0.31359022855758667</v>
      </c>
      <c r="G97" s="36">
        <v>-0.07418136298656464</v>
      </c>
      <c r="H97" s="36">
        <v>-0.0026227303314954042</v>
      </c>
      <c r="I97" s="36">
        <v>-0.05179877579212189</v>
      </c>
      <c r="J97" s="36">
        <v>0.04516223073005676</v>
      </c>
      <c r="K97" s="36">
        <v>-0.034910209476947784</v>
      </c>
      <c r="L97" s="36">
        <v>-0.07174268364906311</v>
      </c>
      <c r="M97" s="36">
        <v>-0.0569237656891346</v>
      </c>
      <c r="N97" s="36">
        <v>-0.3924126923084259</v>
      </c>
      <c r="O97" s="36">
        <v>0.08324285596609116</v>
      </c>
      <c r="P97" s="36">
        <v>-0.14953447878360748</v>
      </c>
      <c r="Q97" s="36">
        <v>-0.3857583701610565</v>
      </c>
      <c r="R97" s="36">
        <v>0.2283165007829666</v>
      </c>
      <c r="S97" s="36">
        <v>0.03739728033542633</v>
      </c>
      <c r="T97" s="36">
        <v>0.0042751384899020195</v>
      </c>
      <c r="U97" s="36">
        <v>-0.16844502091407776</v>
      </c>
      <c r="V97" s="36">
        <v>0.18446114659309387</v>
      </c>
      <c r="W97" s="36">
        <v>-0.09401267766952515</v>
      </c>
      <c r="X97" s="36">
        <v>-0.01323771383613348</v>
      </c>
    </row>
    <row r="98" spans="1:24" ht="11.25">
      <c r="A98" s="25" t="s">
        <v>86</v>
      </c>
      <c r="B98" s="139"/>
      <c r="C98" s="36">
        <v>-0.15367445349693298</v>
      </c>
      <c r="D98" s="36">
        <v>-0.18463663756847382</v>
      </c>
      <c r="E98" s="36">
        <v>-0.06586799770593643</v>
      </c>
      <c r="F98" s="36">
        <v>0.10411389917135239</v>
      </c>
      <c r="G98" s="36">
        <v>0.0360642708837986</v>
      </c>
      <c r="H98" s="36">
        <v>-0.06399666517972946</v>
      </c>
      <c r="I98" s="36">
        <v>0.09138713032007217</v>
      </c>
      <c r="J98" s="36">
        <v>0.06019292771816254</v>
      </c>
      <c r="K98" s="36">
        <v>0.028968695551156998</v>
      </c>
      <c r="L98" s="36">
        <v>0.0663537010550499</v>
      </c>
      <c r="M98" s="36">
        <v>0.09108998626470566</v>
      </c>
      <c r="N98" s="36">
        <v>0.09371156990528107</v>
      </c>
      <c r="O98" s="36">
        <v>-0.17767766118049622</v>
      </c>
      <c r="P98" s="36">
        <v>0.00536582013592124</v>
      </c>
      <c r="Q98" s="36">
        <v>-0.05662783607840538</v>
      </c>
      <c r="R98" s="36">
        <v>0.02891574613749981</v>
      </c>
      <c r="S98" s="36">
        <v>0.0933651253581047</v>
      </c>
      <c r="T98" s="36">
        <v>-0.17028167843818665</v>
      </c>
      <c r="U98" s="36">
        <v>0.1900358349084854</v>
      </c>
      <c r="V98" s="36">
        <v>-0.1270153820514679</v>
      </c>
      <c r="W98" s="36">
        <v>-0.02891574613749981</v>
      </c>
      <c r="X98" s="36">
        <v>0.1717972606420517</v>
      </c>
    </row>
    <row r="99" spans="1:24" ht="11.25">
      <c r="A99" s="25" t="s">
        <v>87</v>
      </c>
      <c r="B99" s="139"/>
      <c r="C99" s="36">
        <v>3.9120565120676076E-10</v>
      </c>
      <c r="D99" s="36">
        <v>3.788566960150064E-10</v>
      </c>
      <c r="E99" s="36">
        <v>3.563172534803982E-10</v>
      </c>
      <c r="F99" s="36">
        <v>5.006319803158021E-10</v>
      </c>
      <c r="G99" s="36">
        <v>4.0876427243041746E-10</v>
      </c>
      <c r="H99" s="36">
        <v>4.4801595766585933E-10</v>
      </c>
      <c r="I99" s="36">
        <v>3.6867872643675526E-10</v>
      </c>
      <c r="J99" s="36">
        <v>3.673634174639062E-10</v>
      </c>
      <c r="K99" s="36">
        <v>3.727110564621938E-10</v>
      </c>
      <c r="L99" s="36">
        <v>5.178218409618296E-10</v>
      </c>
      <c r="M99" s="36">
        <v>3.942057791306297E-10</v>
      </c>
      <c r="N99" s="36">
        <v>3.4852049024536313E-10</v>
      </c>
      <c r="O99" s="36">
        <v>7.354955533500629E-10</v>
      </c>
      <c r="P99" s="36">
        <v>4.257257324447039E-10</v>
      </c>
      <c r="Q99" s="36">
        <v>4.992076751975105E-10</v>
      </c>
      <c r="R99" s="36">
        <v>4.5883677413094404E-10</v>
      </c>
      <c r="S99" s="36">
        <v>4.0775871568143884E-10</v>
      </c>
      <c r="T99" s="36">
        <v>3.651405011684261E-10</v>
      </c>
      <c r="U99" s="36">
        <v>3.4528621628560074E-10</v>
      </c>
      <c r="V99" s="36">
        <v>4.258072228147114E-10</v>
      </c>
      <c r="W99" s="36">
        <v>4.5883677413094404E-10</v>
      </c>
      <c r="X99" s="36">
        <v>3.7687866716318297E-10</v>
      </c>
    </row>
    <row r="100" spans="1:24" ht="11.25">
      <c r="A100" s="25" t="s">
        <v>88</v>
      </c>
      <c r="B100" s="139"/>
      <c r="C100" s="36">
        <v>0.08432114124298096</v>
      </c>
      <c r="D100" s="36">
        <v>0.35930147767066956</v>
      </c>
      <c r="E100" s="36">
        <v>0.19046707451343536</v>
      </c>
      <c r="F100" s="36">
        <v>0.22013044357299805</v>
      </c>
      <c r="G100" s="36">
        <v>0.11629960685968399</v>
      </c>
      <c r="H100" s="36">
        <v>0.16609375178813934</v>
      </c>
      <c r="I100" s="36">
        <v>0.022250382229685783</v>
      </c>
      <c r="J100" s="36">
        <v>-0.009501857683062553</v>
      </c>
      <c r="K100" s="36">
        <v>0.04177409037947655</v>
      </c>
      <c r="L100" s="36">
        <v>0.22768892347812653</v>
      </c>
      <c r="M100" s="36">
        <v>0.16313816606998444</v>
      </c>
      <c r="N100" s="36">
        <v>0.37259870767593384</v>
      </c>
      <c r="O100" s="36">
        <v>0.41851916909217834</v>
      </c>
      <c r="P100" s="36">
        <v>0.41843318939208984</v>
      </c>
      <c r="Q100" s="36">
        <v>0.5164804458618164</v>
      </c>
      <c r="R100" s="36">
        <v>-0.11867816746234894</v>
      </c>
      <c r="S100" s="36">
        <v>-0.14765354990959167</v>
      </c>
      <c r="T100" s="36">
        <v>0.32425642013549805</v>
      </c>
      <c r="U100" s="36">
        <v>0.0833544209599495</v>
      </c>
      <c r="V100" s="36">
        <v>-0.13216207921504974</v>
      </c>
      <c r="W100" s="36">
        <v>0.11867816746234894</v>
      </c>
      <c r="X100" s="36">
        <v>-0.05523849278688431</v>
      </c>
    </row>
    <row r="101" spans="1:24" ht="11.25">
      <c r="A101" s="25" t="s">
        <v>89</v>
      </c>
      <c r="B101" s="139"/>
      <c r="C101" s="36">
        <v>0.004736683797091246</v>
      </c>
      <c r="D101" s="36">
        <v>0.31376200914382935</v>
      </c>
      <c r="E101" s="36">
        <v>-0.2631697356700897</v>
      </c>
      <c r="F101" s="36">
        <v>0.14547859132289886</v>
      </c>
      <c r="G101" s="36">
        <v>-0.014847846701741219</v>
      </c>
      <c r="H101" s="36">
        <v>-0.016273614019155502</v>
      </c>
      <c r="I101" s="36">
        <v>-0.05356715992093086</v>
      </c>
      <c r="J101" s="36">
        <v>-0.1200961172580719</v>
      </c>
      <c r="K101" s="36">
        <v>-0.013538259081542492</v>
      </c>
      <c r="L101" s="36">
        <v>-0.11536324769258499</v>
      </c>
      <c r="M101" s="36">
        <v>-0.12600743770599365</v>
      </c>
      <c r="N101" s="36">
        <v>0.16963818669319153</v>
      </c>
      <c r="O101" s="36">
        <v>-0.13357974588871002</v>
      </c>
      <c r="P101" s="36">
        <v>-0.05567022040486336</v>
      </c>
      <c r="Q101" s="36">
        <v>0.25386324524879456</v>
      </c>
      <c r="R101" s="36">
        <v>-0.25</v>
      </c>
      <c r="S101" s="36">
        <v>-0.0710943415760994</v>
      </c>
      <c r="T101" s="36">
        <v>0.008842178620398045</v>
      </c>
      <c r="U101" s="36">
        <v>-0.056857459247112274</v>
      </c>
      <c r="V101" s="36">
        <v>-0.008249018341302872</v>
      </c>
      <c r="W101" s="36">
        <v>0.0833333358168602</v>
      </c>
      <c r="X101" s="36">
        <v>-0.1505860686302185</v>
      </c>
    </row>
    <row r="102" spans="1:24" ht="11.25">
      <c r="A102" s="26" t="s">
        <v>85</v>
      </c>
      <c r="B102" s="128" t="s">
        <v>31</v>
      </c>
      <c r="C102" s="36">
        <v>0.04820053279399872</v>
      </c>
      <c r="D102" s="36">
        <v>0.08505953848361969</v>
      </c>
      <c r="E102" s="36">
        <v>-0.12780338525772095</v>
      </c>
      <c r="F102" s="36">
        <v>-0.12747813761234283</v>
      </c>
      <c r="G102" s="36">
        <v>-0.16116459667682648</v>
      </c>
      <c r="H102" s="36">
        <v>-0.15210705995559692</v>
      </c>
      <c r="I102" s="36">
        <v>-0.15242606401443481</v>
      </c>
      <c r="J102" s="36">
        <v>-0.021122699603438377</v>
      </c>
      <c r="K102" s="36">
        <v>-0.03469647839665413</v>
      </c>
      <c r="L102" s="36">
        <v>-0.035444967448711395</v>
      </c>
      <c r="M102" s="36">
        <v>-0.033459458500146866</v>
      </c>
      <c r="N102" s="36">
        <v>0.1517258733510971</v>
      </c>
      <c r="O102" s="36">
        <v>0.1107584685087204</v>
      </c>
      <c r="P102" s="36">
        <v>0.07693218439817429</v>
      </c>
      <c r="Q102" s="36">
        <v>0.07380898296833038</v>
      </c>
      <c r="R102" s="36">
        <v>-0.07537783682346344</v>
      </c>
      <c r="S102" s="36">
        <v>-0.1786312460899353</v>
      </c>
      <c r="T102" s="36">
        <v>0.12896858155727386</v>
      </c>
      <c r="U102" s="36">
        <v>-0.2647106945514679</v>
      </c>
      <c r="V102" s="36">
        <v>-0.4511886537075043</v>
      </c>
      <c r="W102" s="36">
        <v>0.07537783682346344</v>
      </c>
      <c r="X102" s="36">
        <v>0.05778615176677704</v>
      </c>
    </row>
    <row r="103" spans="1:24" ht="11.25">
      <c r="A103" s="26" t="s">
        <v>86</v>
      </c>
      <c r="B103" s="128"/>
      <c r="C103" s="36">
        <v>0.06643429398536682</v>
      </c>
      <c r="D103" s="36">
        <v>0.027753304690122604</v>
      </c>
      <c r="E103" s="36">
        <v>0.008305235765874386</v>
      </c>
      <c r="F103" s="36">
        <v>-0.015003001317381859</v>
      </c>
      <c r="G103" s="36">
        <v>0.3103307783603668</v>
      </c>
      <c r="H103" s="36">
        <v>0.05668839067220688</v>
      </c>
      <c r="I103" s="36">
        <v>0.2602561414241791</v>
      </c>
      <c r="J103" s="36">
        <v>-0.05871569365262985</v>
      </c>
      <c r="K103" s="36">
        <v>0.19608592987060547</v>
      </c>
      <c r="L103" s="36">
        <v>0.11897248029708862</v>
      </c>
      <c r="M103" s="36">
        <v>0.16145265102386475</v>
      </c>
      <c r="N103" s="36">
        <v>-0.1566675752401352</v>
      </c>
      <c r="O103" s="36">
        <v>-0.08571664243936539</v>
      </c>
      <c r="P103" s="36">
        <v>0.008505468256771564</v>
      </c>
      <c r="Q103" s="36">
        <v>-0.00997354555875063</v>
      </c>
      <c r="R103" s="36">
        <v>0.06875238567590714</v>
      </c>
      <c r="S103" s="36">
        <v>0.3312913775444031</v>
      </c>
      <c r="T103" s="36">
        <v>-0.17386537790298462</v>
      </c>
      <c r="U103" s="36">
        <v>0.2207483947277069</v>
      </c>
      <c r="V103" s="36">
        <v>0.3374481201171875</v>
      </c>
      <c r="W103" s="36">
        <v>-0.06875238567590714</v>
      </c>
      <c r="X103" s="36">
        <v>-0.21584752202033997</v>
      </c>
    </row>
    <row r="104" spans="1:24" ht="11.25">
      <c r="A104" s="26" t="s">
        <v>87</v>
      </c>
      <c r="B104" s="128"/>
      <c r="C104" s="36">
        <v>-0.16189658641815186</v>
      </c>
      <c r="D104" s="36">
        <v>-0.16985160112380981</v>
      </c>
      <c r="E104" s="36">
        <v>0.19046707451343536</v>
      </c>
      <c r="F104" s="36">
        <v>0.22013044357299805</v>
      </c>
      <c r="G104" s="36">
        <v>-0.14801767468452454</v>
      </c>
      <c r="H104" s="36">
        <v>0.16609375178813934</v>
      </c>
      <c r="I104" s="36">
        <v>-0.09694809466600418</v>
      </c>
      <c r="J104" s="36">
        <v>0.10927136242389679</v>
      </c>
      <c r="K104" s="36">
        <v>-0.19923026859760284</v>
      </c>
      <c r="L104" s="36">
        <v>-0.09821874648332596</v>
      </c>
      <c r="M104" s="36">
        <v>-0.15634074807167053</v>
      </c>
      <c r="N104" s="36">
        <v>-0.036057937890291214</v>
      </c>
      <c r="O104" s="36">
        <v>-0.06341199576854706</v>
      </c>
      <c r="P104" s="36">
        <v>-0.13213679194450378</v>
      </c>
      <c r="Q104" s="36">
        <v>-0.10329608619213104</v>
      </c>
      <c r="R104" s="36">
        <v>0.029669541865587234</v>
      </c>
      <c r="S104" s="36">
        <v>-0.14765354990959167</v>
      </c>
      <c r="T104" s="36">
        <v>0.022036844864487648</v>
      </c>
      <c r="U104" s="36">
        <v>0.13098552823066711</v>
      </c>
      <c r="V104" s="36">
        <v>0.27350208163261414</v>
      </c>
      <c r="W104" s="36">
        <v>-0.029669541865587234</v>
      </c>
      <c r="X104" s="36">
        <v>0.18846075236797333</v>
      </c>
    </row>
    <row r="105" spans="1:24" ht="11.25">
      <c r="A105" s="26" t="s">
        <v>88</v>
      </c>
      <c r="B105" s="128"/>
      <c r="C105" s="36">
        <v>3.9120565120676076E-10</v>
      </c>
      <c r="D105" s="36">
        <v>3.788566960150064E-10</v>
      </c>
      <c r="E105" s="36">
        <v>3.563172534803982E-10</v>
      </c>
      <c r="F105" s="36">
        <v>5.006319803158021E-10</v>
      </c>
      <c r="G105" s="36">
        <v>4.0876427243041746E-10</v>
      </c>
      <c r="H105" s="36">
        <v>4.4801595766585933E-10</v>
      </c>
      <c r="I105" s="36">
        <v>3.6867872643675526E-10</v>
      </c>
      <c r="J105" s="36">
        <v>3.673634174639062E-10</v>
      </c>
      <c r="K105" s="36">
        <v>3.727110564621938E-10</v>
      </c>
      <c r="L105" s="36">
        <v>5.178218409618296E-10</v>
      </c>
      <c r="M105" s="36">
        <v>3.942057791306297E-10</v>
      </c>
      <c r="N105" s="36">
        <v>3.4852049024536313E-10</v>
      </c>
      <c r="O105" s="36">
        <v>7.354955533500629E-10</v>
      </c>
      <c r="P105" s="36">
        <v>4.257257324447039E-10</v>
      </c>
      <c r="Q105" s="36">
        <v>4.992076751975105E-10</v>
      </c>
      <c r="R105" s="36">
        <v>4.5883677413094404E-10</v>
      </c>
      <c r="S105" s="36">
        <v>4.0775871568143884E-10</v>
      </c>
      <c r="T105" s="36">
        <v>3.651405011684261E-10</v>
      </c>
      <c r="U105" s="36">
        <v>3.4528621628560074E-10</v>
      </c>
      <c r="V105" s="36">
        <v>4.258072228147114E-10</v>
      </c>
      <c r="W105" s="36">
        <v>4.5883677413094404E-10</v>
      </c>
      <c r="X105" s="36">
        <v>3.7687866716318297E-10</v>
      </c>
    </row>
    <row r="106" spans="1:24" ht="11.25">
      <c r="A106" s="26" t="s">
        <v>89</v>
      </c>
      <c r="B106" s="128"/>
      <c r="C106" s="36">
        <v>3.9120565120676076E-10</v>
      </c>
      <c r="D106" s="36">
        <v>3.788566960150064E-10</v>
      </c>
      <c r="E106" s="36">
        <v>3.563172534803982E-10</v>
      </c>
      <c r="F106" s="36">
        <v>5.006319803158021E-10</v>
      </c>
      <c r="G106" s="36">
        <v>4.0876427243041746E-10</v>
      </c>
      <c r="H106" s="36">
        <v>4.4801595766585933E-10</v>
      </c>
      <c r="I106" s="36">
        <v>3.6867872643675526E-10</v>
      </c>
      <c r="J106" s="36">
        <v>3.673634174639062E-10</v>
      </c>
      <c r="K106" s="36">
        <v>3.727110564621938E-10</v>
      </c>
      <c r="L106" s="36">
        <v>5.178218409618296E-10</v>
      </c>
      <c r="M106" s="36">
        <v>3.942057791306297E-10</v>
      </c>
      <c r="N106" s="36">
        <v>3.4852049024536313E-10</v>
      </c>
      <c r="O106" s="36">
        <v>7.354955533500629E-10</v>
      </c>
      <c r="P106" s="36">
        <v>4.257257324447039E-10</v>
      </c>
      <c r="Q106" s="36">
        <v>4.992076751975105E-10</v>
      </c>
      <c r="R106" s="36">
        <v>4.5883677413094404E-10</v>
      </c>
      <c r="S106" s="36">
        <v>4.0775871568143884E-10</v>
      </c>
      <c r="T106" s="36">
        <v>3.651405011684261E-10</v>
      </c>
      <c r="U106" s="36">
        <v>3.4528621628560074E-10</v>
      </c>
      <c r="V106" s="36">
        <v>4.258072228147114E-10</v>
      </c>
      <c r="W106" s="36">
        <v>4.5883677413094404E-10</v>
      </c>
      <c r="X106" s="36">
        <v>3.7687866716318297E-10</v>
      </c>
    </row>
    <row r="107" spans="1:24" ht="11.25">
      <c r="A107" s="27" t="s">
        <v>85</v>
      </c>
      <c r="B107" s="135" t="s">
        <v>32</v>
      </c>
      <c r="C107" s="36">
        <v>-0.13870243728160858</v>
      </c>
      <c r="D107" s="36">
        <v>-0.15707844495773315</v>
      </c>
      <c r="E107" s="36">
        <v>-0.1691339612007141</v>
      </c>
      <c r="F107" s="36">
        <v>-0.06692609935998917</v>
      </c>
      <c r="G107" s="36">
        <v>-0.14017613232135773</v>
      </c>
      <c r="H107" s="36">
        <v>0.0720442682504654</v>
      </c>
      <c r="I107" s="36">
        <v>-0.14857278764247894</v>
      </c>
      <c r="J107" s="36">
        <v>-0.012811390683054924</v>
      </c>
      <c r="K107" s="36">
        <v>-0.3949912488460541</v>
      </c>
      <c r="L107" s="36">
        <v>-0.26184767484664917</v>
      </c>
      <c r="M107" s="36">
        <v>-0.37881967425346375</v>
      </c>
      <c r="N107" s="36">
        <v>-0.26334241032600403</v>
      </c>
      <c r="O107" s="36">
        <v>-0.2636207938194275</v>
      </c>
      <c r="P107" s="36">
        <v>-0.19300726056098938</v>
      </c>
      <c r="Q107" s="36">
        <v>-0.07544035464525223</v>
      </c>
      <c r="R107" s="36">
        <v>0.24002133309841156</v>
      </c>
      <c r="S107" s="36">
        <v>-0.12956120073795319</v>
      </c>
      <c r="T107" s="36">
        <v>-0.08064784109592438</v>
      </c>
      <c r="U107" s="36">
        <v>-0.108373261988163</v>
      </c>
      <c r="V107" s="36">
        <v>0.011549652554094791</v>
      </c>
      <c r="W107" s="36">
        <v>0.16001422703266144</v>
      </c>
      <c r="X107" s="36">
        <v>-0.0927327498793602</v>
      </c>
    </row>
    <row r="108" spans="1:24" ht="11.25">
      <c r="A108" s="27" t="s">
        <v>86</v>
      </c>
      <c r="B108" s="135"/>
      <c r="C108" s="36">
        <v>0.21392583847045898</v>
      </c>
      <c r="D108" s="36">
        <v>0.10433170944452286</v>
      </c>
      <c r="E108" s="36">
        <v>0.21587428450584412</v>
      </c>
      <c r="F108" s="36">
        <v>0.07681155204772949</v>
      </c>
      <c r="G108" s="36">
        <v>-0.04100685566663742</v>
      </c>
      <c r="H108" s="36">
        <v>0.02555670216679573</v>
      </c>
      <c r="I108" s="36">
        <v>0.05148962885141373</v>
      </c>
      <c r="J108" s="36">
        <v>0.04769284278154373</v>
      </c>
      <c r="K108" s="36">
        <v>0.34017595648765564</v>
      </c>
      <c r="L108" s="36">
        <v>0.26992279291152954</v>
      </c>
      <c r="M108" s="36">
        <v>0.3993406891822815</v>
      </c>
      <c r="N108" s="36">
        <v>0.2920459806919098</v>
      </c>
      <c r="O108" s="36">
        <v>0.21556571125984192</v>
      </c>
      <c r="P108" s="36">
        <v>0.23112788796424866</v>
      </c>
      <c r="Q108" s="36">
        <v>0.005891771055757999</v>
      </c>
      <c r="R108" s="36">
        <v>-0.14892084896564484</v>
      </c>
      <c r="S108" s="36">
        <v>0.13073870539665222</v>
      </c>
      <c r="T108" s="36">
        <v>-0.0014364925445988774</v>
      </c>
      <c r="U108" s="36">
        <v>0.06384405493736267</v>
      </c>
      <c r="V108" s="36">
        <v>0.016751602292060852</v>
      </c>
      <c r="W108" s="36">
        <v>-0.18953563272953033</v>
      </c>
      <c r="X108" s="36">
        <v>0.11045901477336884</v>
      </c>
    </row>
    <row r="109" spans="1:24" ht="11.25">
      <c r="A109" s="27" t="s">
        <v>87</v>
      </c>
      <c r="B109" s="135"/>
      <c r="C109" s="36">
        <v>3.9120565120676076E-10</v>
      </c>
      <c r="D109" s="36">
        <v>3.788566960150064E-10</v>
      </c>
      <c r="E109" s="36">
        <v>3.563172534803982E-10</v>
      </c>
      <c r="F109" s="36">
        <v>5.006319803158021E-10</v>
      </c>
      <c r="G109" s="36">
        <v>4.0876427243041746E-10</v>
      </c>
      <c r="H109" s="36">
        <v>4.4801595766585933E-10</v>
      </c>
      <c r="I109" s="36">
        <v>3.6867872643675526E-10</v>
      </c>
      <c r="J109" s="36">
        <v>3.673634174639062E-10</v>
      </c>
      <c r="K109" s="36">
        <v>3.727110564621938E-10</v>
      </c>
      <c r="L109" s="36">
        <v>5.178218409618296E-10</v>
      </c>
      <c r="M109" s="36">
        <v>3.942057791306297E-10</v>
      </c>
      <c r="N109" s="36">
        <v>3.4852049024536313E-10</v>
      </c>
      <c r="O109" s="36">
        <v>7.354955533500629E-10</v>
      </c>
      <c r="P109" s="36">
        <v>4.257257324447039E-10</v>
      </c>
      <c r="Q109" s="36">
        <v>4.992076751975105E-10</v>
      </c>
      <c r="R109" s="36">
        <v>4.5883677413094404E-10</v>
      </c>
      <c r="S109" s="36">
        <v>4.0775871568143884E-10</v>
      </c>
      <c r="T109" s="36">
        <v>3.651405011684261E-10</v>
      </c>
      <c r="U109" s="36">
        <v>3.4528621628560074E-10</v>
      </c>
      <c r="V109" s="36">
        <v>4.258072228147114E-10</v>
      </c>
      <c r="W109" s="36">
        <v>4.5883677413094404E-10</v>
      </c>
      <c r="X109" s="36">
        <v>3.7687866716318297E-10</v>
      </c>
    </row>
    <row r="110" spans="1:24" ht="11.25">
      <c r="A110" s="27" t="s">
        <v>88</v>
      </c>
      <c r="B110" s="135"/>
      <c r="C110" s="36">
        <v>3.9120565120676076E-10</v>
      </c>
      <c r="D110" s="36">
        <v>3.788566960150064E-10</v>
      </c>
      <c r="E110" s="36">
        <v>3.563172534803982E-10</v>
      </c>
      <c r="F110" s="36">
        <v>5.006319803158021E-10</v>
      </c>
      <c r="G110" s="36">
        <v>4.0876427243041746E-10</v>
      </c>
      <c r="H110" s="36">
        <v>4.4801595766585933E-10</v>
      </c>
      <c r="I110" s="36">
        <v>3.6867872643675526E-10</v>
      </c>
      <c r="J110" s="36">
        <v>3.673634174639062E-10</v>
      </c>
      <c r="K110" s="36">
        <v>3.727110564621938E-10</v>
      </c>
      <c r="L110" s="36">
        <v>5.178218409618296E-10</v>
      </c>
      <c r="M110" s="36">
        <v>3.942057791306297E-10</v>
      </c>
      <c r="N110" s="36">
        <v>3.4852049024536313E-10</v>
      </c>
      <c r="O110" s="36">
        <v>7.354955533500629E-10</v>
      </c>
      <c r="P110" s="36">
        <v>4.257257324447039E-10</v>
      </c>
      <c r="Q110" s="36">
        <v>4.992076751975105E-10</v>
      </c>
      <c r="R110" s="36">
        <v>4.5883677413094404E-10</v>
      </c>
      <c r="S110" s="36">
        <v>4.0775871568143884E-10</v>
      </c>
      <c r="T110" s="36">
        <v>3.651405011684261E-10</v>
      </c>
      <c r="U110" s="36">
        <v>3.4528621628560074E-10</v>
      </c>
      <c r="V110" s="36">
        <v>4.258072228147114E-10</v>
      </c>
      <c r="W110" s="36">
        <v>4.5883677413094404E-10</v>
      </c>
      <c r="X110" s="36">
        <v>3.7687866716318297E-10</v>
      </c>
    </row>
    <row r="111" spans="1:24" ht="11.25">
      <c r="A111" s="27" t="s">
        <v>89</v>
      </c>
      <c r="B111" s="135"/>
      <c r="C111" s="36">
        <v>-0.12375016510486603</v>
      </c>
      <c r="D111" s="36">
        <v>0.09335201978683472</v>
      </c>
      <c r="E111" s="36">
        <v>-0.07474711537361145</v>
      </c>
      <c r="F111" s="36">
        <v>-0.015003001317381859</v>
      </c>
      <c r="G111" s="36">
        <v>0.3103307783603668</v>
      </c>
      <c r="H111" s="36">
        <v>-0.1670815646648407</v>
      </c>
      <c r="I111" s="36">
        <v>0.16818439960479736</v>
      </c>
      <c r="J111" s="36">
        <v>-0.05871569365262985</v>
      </c>
      <c r="K111" s="36">
        <v>0.10300716757774353</v>
      </c>
      <c r="L111" s="36">
        <v>-0.00689695542678237</v>
      </c>
      <c r="M111" s="36">
        <v>-0.02493983879685402</v>
      </c>
      <c r="N111" s="36">
        <v>-0.041778020560741425</v>
      </c>
      <c r="O111" s="36">
        <v>0.08816569298505783</v>
      </c>
      <c r="P111" s="36">
        <v>-0.05953827500343323</v>
      </c>
      <c r="Q111" s="36">
        <v>0.11968254297971725</v>
      </c>
      <c r="R111" s="36">
        <v>-0.16042223572731018</v>
      </c>
      <c r="S111" s="36">
        <v>0.0013577515492215753</v>
      </c>
      <c r="T111" s="36">
        <v>0.14103764295578003</v>
      </c>
      <c r="U111" s="36">
        <v>0.07818172127008438</v>
      </c>
      <c r="V111" s="36">
        <v>-0.048206876963377</v>
      </c>
      <c r="W111" s="36">
        <v>0.04583492502570152</v>
      </c>
      <c r="X111" s="36">
        <v>-0.02760840393602848</v>
      </c>
    </row>
    <row r="112" spans="1:24" ht="11.25">
      <c r="A112" s="136" t="s">
        <v>97</v>
      </c>
      <c r="B112" s="35" t="s">
        <v>58</v>
      </c>
      <c r="C112" s="36">
        <v>0.23050232231616974</v>
      </c>
      <c r="D112" s="36">
        <v>-0.11844654381275177</v>
      </c>
      <c r="E112" s="36">
        <v>0.13282279670238495</v>
      </c>
      <c r="F112" s="36">
        <v>-0.07223936170339584</v>
      </c>
      <c r="G112" s="36">
        <v>-0.10322058945894241</v>
      </c>
      <c r="H112" s="36">
        <v>-0.08619608730077744</v>
      </c>
      <c r="I112" s="36">
        <v>0.18176323175430298</v>
      </c>
      <c r="J112" s="36">
        <v>0.1590276062488556</v>
      </c>
      <c r="K112" s="36">
        <v>0.19719643890857697</v>
      </c>
      <c r="L112" s="36">
        <v>-0.06849315017461777</v>
      </c>
      <c r="M112" s="36">
        <v>0.22752982378005981</v>
      </c>
      <c r="N112" s="36">
        <v>0.10477131605148315</v>
      </c>
      <c r="O112" s="36">
        <v>-0.04422055184841156</v>
      </c>
      <c r="P112" s="36">
        <v>-0.09214600920677185</v>
      </c>
      <c r="Q112" s="36">
        <v>-0.0720338448882103</v>
      </c>
      <c r="R112" s="36">
        <v>-0.08276058733463287</v>
      </c>
      <c r="S112" s="36">
        <v>-0.10296666622161865</v>
      </c>
      <c r="T112" s="36">
        <v>-0.1317211091518402</v>
      </c>
      <c r="U112" s="36">
        <v>0.05812746658921242</v>
      </c>
      <c r="V112" s="36">
        <v>-0.09216363728046417</v>
      </c>
      <c r="W112" s="36">
        <v>0.08276058733463287</v>
      </c>
      <c r="X112" s="36">
        <v>0.131423681974411</v>
      </c>
    </row>
    <row r="113" spans="1:24" ht="11.25">
      <c r="A113" s="136"/>
      <c r="B113" s="35" t="s">
        <v>59</v>
      </c>
      <c r="C113" s="36">
        <v>0.3059542179107666</v>
      </c>
      <c r="D113" s="36">
        <v>0.20020022988319397</v>
      </c>
      <c r="E113" s="36">
        <v>0.3577503561973572</v>
      </c>
      <c r="F113" s="36">
        <v>0.1071428582072258</v>
      </c>
      <c r="G113" s="36">
        <v>0.05184105411171913</v>
      </c>
      <c r="H113" s="36">
        <v>-0.22727639973163605</v>
      </c>
      <c r="I113" s="36">
        <v>0.1139707937836647</v>
      </c>
      <c r="J113" s="36">
        <v>-0.1630665361881256</v>
      </c>
      <c r="K113" s="36">
        <v>0.3722405731678009</v>
      </c>
      <c r="L113" s="36">
        <v>0.2189071625471115</v>
      </c>
      <c r="M113" s="36">
        <v>0.3520459234714508</v>
      </c>
      <c r="N113" s="36">
        <v>0.1381271928548813</v>
      </c>
      <c r="O113" s="36">
        <v>0.6121392846107483</v>
      </c>
      <c r="P113" s="36">
        <v>0.0944862961769104</v>
      </c>
      <c r="Q113" s="36">
        <v>0.22159001231193542</v>
      </c>
      <c r="R113" s="36">
        <v>-0.12729376554489136</v>
      </c>
      <c r="S113" s="36">
        <v>-0.11204596608877182</v>
      </c>
      <c r="T113" s="36">
        <v>0.10515892505645752</v>
      </c>
      <c r="U113" s="36">
        <v>-0.186109721660614</v>
      </c>
      <c r="V113" s="36">
        <v>0.14738182723522186</v>
      </c>
      <c r="W113" s="36">
        <v>0.036369647830724716</v>
      </c>
      <c r="X113" s="36">
        <v>0.1971634328365326</v>
      </c>
    </row>
    <row r="114" spans="1:24" ht="11.25">
      <c r="A114" s="136"/>
      <c r="B114" s="35" t="s">
        <v>60</v>
      </c>
      <c r="C114" s="36">
        <v>-0.023409290239214897</v>
      </c>
      <c r="D114" s="36">
        <v>-0.13386298716068268</v>
      </c>
      <c r="E114" s="36">
        <v>0.10153147578239441</v>
      </c>
      <c r="F114" s="36">
        <v>-0.17118419706821442</v>
      </c>
      <c r="G114" s="36">
        <v>-0.06988565623760223</v>
      </c>
      <c r="H114" s="36">
        <v>-0.20425717532634735</v>
      </c>
      <c r="I114" s="36">
        <v>0.11555922776460648</v>
      </c>
      <c r="J114" s="36">
        <v>0.06280742585659027</v>
      </c>
      <c r="K114" s="36">
        <v>0.3079882264137268</v>
      </c>
      <c r="L114" s="36">
        <v>-0.16230687499046326</v>
      </c>
      <c r="M114" s="36">
        <v>0.27183303236961365</v>
      </c>
      <c r="N114" s="36">
        <v>-0.047668710350990295</v>
      </c>
      <c r="O114" s="36">
        <v>0.044011201709508896</v>
      </c>
      <c r="P114" s="36">
        <v>0.1455710530281067</v>
      </c>
      <c r="Q114" s="36">
        <v>0.05120915547013283</v>
      </c>
      <c r="R114" s="36">
        <v>-0.0980580672621727</v>
      </c>
      <c r="S114" s="36">
        <v>-0.07203752547502518</v>
      </c>
      <c r="T114" s="36">
        <v>-0.03329460322856903</v>
      </c>
      <c r="U114" s="36">
        <v>-0.16725997626781464</v>
      </c>
      <c r="V114" s="36">
        <v>0.1613721251487732</v>
      </c>
      <c r="W114" s="36">
        <v>0.0980580672621727</v>
      </c>
      <c r="X114" s="36">
        <v>0.3114321231842041</v>
      </c>
    </row>
    <row r="115" spans="1:24" ht="11.25">
      <c r="A115" s="136"/>
      <c r="B115" s="35" t="s">
        <v>61</v>
      </c>
      <c r="C115" s="36">
        <v>0.005323573015630245</v>
      </c>
      <c r="D115" s="36">
        <v>0.27152442932128906</v>
      </c>
      <c r="E115" s="36">
        <v>-0.11475511640310287</v>
      </c>
      <c r="F115" s="36">
        <v>0.1805354654788971</v>
      </c>
      <c r="G115" s="36">
        <v>-0.07231266796588898</v>
      </c>
      <c r="H115" s="36">
        <v>-0.2926394045352936</v>
      </c>
      <c r="I115" s="36">
        <v>-0.07274685055017471</v>
      </c>
      <c r="J115" s="36">
        <v>-0.14747419953346252</v>
      </c>
      <c r="K115" s="36">
        <v>0.03550327569246292</v>
      </c>
      <c r="L115" s="36">
        <v>-0.06107037141919136</v>
      </c>
      <c r="M115" s="36">
        <v>0.11533458530902863</v>
      </c>
      <c r="N115" s="36">
        <v>0.19840329885482788</v>
      </c>
      <c r="O115" s="36">
        <v>0.1034233495593071</v>
      </c>
      <c r="P115" s="36">
        <v>-0.10427987575531006</v>
      </c>
      <c r="Q115" s="36">
        <v>0.5502554774284363</v>
      </c>
      <c r="R115" s="36">
        <v>-0.04682929068803787</v>
      </c>
      <c r="S115" s="36">
        <v>0.012022462673485279</v>
      </c>
      <c r="T115" s="36">
        <v>0.0447198785841465</v>
      </c>
      <c r="U115" s="36">
        <v>-0.2631269693374634</v>
      </c>
      <c r="V115" s="36">
        <v>-0.23081167042255402</v>
      </c>
      <c r="W115" s="36">
        <v>0.28097572922706604</v>
      </c>
      <c r="X115" s="36">
        <v>0.1897585541009903</v>
      </c>
    </row>
    <row r="116" spans="1:24" ht="11.25">
      <c r="A116" s="136"/>
      <c r="B116" s="35" t="s">
        <v>62</v>
      </c>
      <c r="C116" s="36">
        <v>0.04792007803916931</v>
      </c>
      <c r="D116" s="36">
        <v>0.0286882184445858</v>
      </c>
      <c r="E116" s="36">
        <v>-0.08808653801679611</v>
      </c>
      <c r="F116" s="36">
        <v>0.24752624332904816</v>
      </c>
      <c r="G116" s="36">
        <v>-0.021849118173122406</v>
      </c>
      <c r="H116" s="36">
        <v>-0.1536610871553421</v>
      </c>
      <c r="I116" s="36">
        <v>0.02381199598312378</v>
      </c>
      <c r="J116" s="36">
        <v>-0.11536252498626709</v>
      </c>
      <c r="K116" s="36">
        <v>0.07138721644878387</v>
      </c>
      <c r="L116" s="36">
        <v>0.17990973591804504</v>
      </c>
      <c r="M116" s="36">
        <v>0.09306332468986511</v>
      </c>
      <c r="N116" s="36">
        <v>0.050453510135412216</v>
      </c>
      <c r="O116" s="36">
        <v>0.09336941689252853</v>
      </c>
      <c r="P116" s="36">
        <v>-0.0398225374519825</v>
      </c>
      <c r="Q116" s="36">
        <v>0.35355591773986816</v>
      </c>
      <c r="R116" s="36">
        <v>-0.21459877490997314</v>
      </c>
      <c r="S116" s="36">
        <v>-0.07446750998497009</v>
      </c>
      <c r="T116" s="36">
        <v>-0.19110743701457977</v>
      </c>
      <c r="U116" s="36">
        <v>-0.1999412178993225</v>
      </c>
      <c r="V116" s="36">
        <v>-0.16311398148536682</v>
      </c>
      <c r="W116" s="36">
        <v>0.21459877490997314</v>
      </c>
      <c r="X116" s="36">
        <v>0.21068081259727478</v>
      </c>
    </row>
    <row r="117" spans="1:24" ht="11.25">
      <c r="A117" s="136"/>
      <c r="B117" s="35" t="s">
        <v>63</v>
      </c>
      <c r="C117" s="36">
        <v>0.20273801684379578</v>
      </c>
      <c r="D117" s="36">
        <v>0.24016383290290833</v>
      </c>
      <c r="E117" s="36">
        <v>-0.13602003455162048</v>
      </c>
      <c r="F117" s="36">
        <v>0.19805999100208282</v>
      </c>
      <c r="G117" s="36">
        <v>-0.19576063752174377</v>
      </c>
      <c r="H117" s="36">
        <v>0.18449965119361877</v>
      </c>
      <c r="I117" s="36">
        <v>-0.23712369799613953</v>
      </c>
      <c r="J117" s="36">
        <v>0.010199038311839104</v>
      </c>
      <c r="K117" s="36">
        <v>-0.06639648228883743</v>
      </c>
      <c r="L117" s="36">
        <v>-0.049118634313344955</v>
      </c>
      <c r="M117" s="36">
        <v>-0.09758629649877548</v>
      </c>
      <c r="N117" s="36">
        <v>0.18222956359386444</v>
      </c>
      <c r="O117" s="36">
        <v>0.11400842666625977</v>
      </c>
      <c r="P117" s="36">
        <v>-0.1713804304599762</v>
      </c>
      <c r="Q117" s="36">
        <v>0.12473464012145996</v>
      </c>
      <c r="R117" s="36">
        <v>0.047769732773303986</v>
      </c>
      <c r="S117" s="36">
        <v>-0.1273559033870697</v>
      </c>
      <c r="T117" s="36">
        <v>0.12756133079528809</v>
      </c>
      <c r="U117" s="36">
        <v>0.16775698959827423</v>
      </c>
      <c r="V117" s="36">
        <v>0.3684399127960205</v>
      </c>
      <c r="W117" s="36">
        <v>-0.1273859441280365</v>
      </c>
      <c r="X117" s="36">
        <v>-0.28948208689689636</v>
      </c>
    </row>
    <row r="118" spans="1:24" ht="11.25">
      <c r="A118" s="136"/>
      <c r="B118" s="35" t="s">
        <v>64</v>
      </c>
      <c r="C118" s="36">
        <v>-0.2293989062309265</v>
      </c>
      <c r="D118" s="36">
        <v>-0.20782485604286194</v>
      </c>
      <c r="E118" s="36">
        <v>0.16513055562973022</v>
      </c>
      <c r="F118" s="36">
        <v>-0.21662281453609467</v>
      </c>
      <c r="G118" s="36">
        <v>0.1797713190317154</v>
      </c>
      <c r="H118" s="36">
        <v>-0.20550847053527832</v>
      </c>
      <c r="I118" s="36">
        <v>0.2127024233341217</v>
      </c>
      <c r="J118" s="36">
        <v>-0.04429968446493149</v>
      </c>
      <c r="K118" s="36">
        <v>0.04053821787238121</v>
      </c>
      <c r="L118" s="36">
        <v>0.0367312878370285</v>
      </c>
      <c r="M118" s="36">
        <v>0.07829549908638</v>
      </c>
      <c r="N118" s="36">
        <v>-0.16563758254051208</v>
      </c>
      <c r="O118" s="36">
        <v>-0.12521232664585114</v>
      </c>
      <c r="P118" s="36">
        <v>0.1570323258638382</v>
      </c>
      <c r="Q118" s="36">
        <v>-0.14164362847805023</v>
      </c>
      <c r="R118" s="36">
        <v>-0.06509445607662201</v>
      </c>
      <c r="S118" s="36">
        <v>0.10991137474775314</v>
      </c>
      <c r="T118" s="36">
        <v>-0.1562691032886505</v>
      </c>
      <c r="U118" s="36">
        <v>-0.16001838445663452</v>
      </c>
      <c r="V118" s="36">
        <v>-0.3946695327758789</v>
      </c>
      <c r="W118" s="36">
        <v>0.06509445607662201</v>
      </c>
      <c r="X118" s="36">
        <v>0.2548602521419525</v>
      </c>
    </row>
    <row r="119" spans="1:24" ht="11.25">
      <c r="A119" s="136"/>
      <c r="B119" s="35" t="s">
        <v>65</v>
      </c>
      <c r="C119" s="36">
        <v>-0.07928594946861267</v>
      </c>
      <c r="D119" s="36">
        <v>0.1434410959482193</v>
      </c>
      <c r="E119" s="36">
        <v>0.10951299220323563</v>
      </c>
      <c r="F119" s="36">
        <v>0.08027878403663635</v>
      </c>
      <c r="G119" s="36">
        <v>0.11470786482095718</v>
      </c>
      <c r="H119" s="36">
        <v>0.14567869901657104</v>
      </c>
      <c r="I119" s="36">
        <v>0.1469774842262268</v>
      </c>
      <c r="J119" s="36">
        <v>-0.05399947986006737</v>
      </c>
      <c r="K119" s="36">
        <v>-0.05312537029385567</v>
      </c>
      <c r="L119" s="36">
        <v>0.373658686876297</v>
      </c>
      <c r="M119" s="36">
        <v>-0.031606413424015045</v>
      </c>
      <c r="N119" s="36">
        <v>0.1847374588251114</v>
      </c>
      <c r="O119" s="36">
        <v>0.20967166125774384</v>
      </c>
      <c r="P119" s="36">
        <v>0.48355937004089355</v>
      </c>
      <c r="Q119" s="36">
        <v>0.14008818566799164</v>
      </c>
      <c r="R119" s="36">
        <v>-0.21459877490997314</v>
      </c>
      <c r="S119" s="36">
        <v>-0.16074083745479584</v>
      </c>
      <c r="T119" s="36">
        <v>0.1040925607085228</v>
      </c>
      <c r="U119" s="36">
        <v>0.03845023363828659</v>
      </c>
      <c r="V119" s="36">
        <v>-0.16311398148536682</v>
      </c>
      <c r="W119" s="36">
        <v>0.0613139346241951</v>
      </c>
      <c r="X119" s="36">
        <v>0.08477594703435898</v>
      </c>
    </row>
    <row r="120" spans="1:24" ht="11.25">
      <c r="A120" s="136"/>
      <c r="B120" s="35" t="s">
        <v>66</v>
      </c>
      <c r="C120" s="36">
        <v>-0.13922950625419617</v>
      </c>
      <c r="D120" s="36">
        <v>0.10861670225858688</v>
      </c>
      <c r="E120" s="36">
        <v>0.04050963744521141</v>
      </c>
      <c r="F120" s="36">
        <v>-0.08908708393573761</v>
      </c>
      <c r="G120" s="36">
        <v>-0.12729376554489136</v>
      </c>
      <c r="H120" s="36">
        <v>-0.10629880428314209</v>
      </c>
      <c r="I120" s="36">
        <v>-0.18588395416736603</v>
      </c>
      <c r="J120" s="36">
        <v>-0.21245914697647095</v>
      </c>
      <c r="K120" s="36">
        <v>-0.1713360995054245</v>
      </c>
      <c r="L120" s="36">
        <v>-0.08446717262268066</v>
      </c>
      <c r="M120" s="36">
        <v>-0.13445152342319489</v>
      </c>
      <c r="N120" s="36">
        <v>-0.08441469073295593</v>
      </c>
      <c r="O120" s="36">
        <v>-0.054533701390028</v>
      </c>
      <c r="P120" s="36">
        <v>-0.11363636702299118</v>
      </c>
      <c r="Q120" s="36">
        <v>0.10363923758268356</v>
      </c>
      <c r="R120" s="36">
        <v>-0.10206207633018494</v>
      </c>
      <c r="S120" s="36">
        <v>0.06449809670448303</v>
      </c>
      <c r="T120" s="36">
        <v>-0.04151275008916855</v>
      </c>
      <c r="U120" s="36">
        <v>0.07168399542570114</v>
      </c>
      <c r="V120" s="36">
        <v>-0.113658107817173</v>
      </c>
      <c r="W120" s="36">
        <v>-0.06804138422012329</v>
      </c>
      <c r="X120" s="36">
        <v>-0.11736422777175903</v>
      </c>
    </row>
    <row r="121" spans="1:24" ht="11.25">
      <c r="A121" s="136"/>
      <c r="B121" s="35" t="s">
        <v>67</v>
      </c>
      <c r="C121" s="36">
        <v>-0.13922950625419617</v>
      </c>
      <c r="D121" s="36">
        <v>-0.0187270175665617</v>
      </c>
      <c r="E121" s="36">
        <v>0.04050963744521141</v>
      </c>
      <c r="F121" s="36">
        <v>-0.08908708393573761</v>
      </c>
      <c r="G121" s="36">
        <v>-0.12729376554489136</v>
      </c>
      <c r="H121" s="36">
        <v>-0.10629880428314209</v>
      </c>
      <c r="I121" s="36">
        <v>-0.18588395416736603</v>
      </c>
      <c r="J121" s="36">
        <v>-0.07626738399267197</v>
      </c>
      <c r="K121" s="36">
        <v>-0.03316182643175125</v>
      </c>
      <c r="L121" s="36">
        <v>-0.08446717262268066</v>
      </c>
      <c r="M121" s="36">
        <v>0.0038971456233412027</v>
      </c>
      <c r="N121" s="36">
        <v>-0.19122512638568878</v>
      </c>
      <c r="O121" s="36">
        <v>-0.054533701390028</v>
      </c>
      <c r="P121" s="36">
        <v>-0.11363636702299118</v>
      </c>
      <c r="Q121" s="36">
        <v>0.10363923758268356</v>
      </c>
      <c r="R121" s="36">
        <v>-0.10206207633018494</v>
      </c>
      <c r="S121" s="36">
        <v>0.06449809670448303</v>
      </c>
      <c r="T121" s="36">
        <v>-0.04151275008916855</v>
      </c>
      <c r="U121" s="36">
        <v>-0.03413523733615875</v>
      </c>
      <c r="V121" s="36">
        <v>0.06524817645549774</v>
      </c>
      <c r="W121" s="36">
        <v>0.10206207633018494</v>
      </c>
      <c r="X121" s="36">
        <v>0.0223550908267498</v>
      </c>
    </row>
    <row r="122" spans="1:24" ht="11.25">
      <c r="A122" s="136"/>
      <c r="B122" s="35" t="s">
        <v>68</v>
      </c>
      <c r="C122" s="36">
        <v>0.026824871078133583</v>
      </c>
      <c r="D122" s="36">
        <v>-0.044789839535951614</v>
      </c>
      <c r="E122" s="36">
        <v>-0.11289538443088531</v>
      </c>
      <c r="F122" s="36">
        <v>0.03906312957406044</v>
      </c>
      <c r="G122" s="36">
        <v>0.03769398853182793</v>
      </c>
      <c r="H122" s="36">
        <v>-0.2711864411830902</v>
      </c>
      <c r="I122" s="36">
        <v>-0.08194273710250854</v>
      </c>
      <c r="J122" s="36">
        <v>-0.3465798795223236</v>
      </c>
      <c r="K122" s="36">
        <v>0.09165162593126297</v>
      </c>
      <c r="L122" s="36">
        <v>-0.009795010089874268</v>
      </c>
      <c r="M122" s="36">
        <v>0.05406118184328079</v>
      </c>
      <c r="N122" s="36">
        <v>-0.17140606045722961</v>
      </c>
      <c r="O122" s="36">
        <v>-0.015651540830731392</v>
      </c>
      <c r="P122" s="36">
        <v>0.04831763729453087</v>
      </c>
      <c r="Q122" s="36">
        <v>-0.2266298085451126</v>
      </c>
      <c r="R122" s="36">
        <v>0.14646252989768982</v>
      </c>
      <c r="S122" s="36">
        <v>0.17547254264354706</v>
      </c>
      <c r="T122" s="36">
        <v>-0.1251879632472992</v>
      </c>
      <c r="U122" s="36">
        <v>0.08327487111091614</v>
      </c>
      <c r="V122" s="36">
        <v>0.13793297111988068</v>
      </c>
      <c r="W122" s="36">
        <v>-0.22783058881759644</v>
      </c>
      <c r="X122" s="36">
        <v>-0.054358307272195816</v>
      </c>
    </row>
    <row r="123" spans="1:24" ht="11.25">
      <c r="A123" s="136"/>
      <c r="B123" s="35" t="s">
        <v>69</v>
      </c>
      <c r="C123" s="36">
        <v>0.08140534162521362</v>
      </c>
      <c r="D123" s="36">
        <v>-0.12862661480903625</v>
      </c>
      <c r="E123" s="36">
        <v>-0.14536415040493011</v>
      </c>
      <c r="F123" s="36">
        <v>-0.078131765127182</v>
      </c>
      <c r="G123" s="36">
        <v>-0.006715191528201103</v>
      </c>
      <c r="H123" s="36">
        <v>-0.21589387953281403</v>
      </c>
      <c r="I123" s="36">
        <v>0.07671775668859482</v>
      </c>
      <c r="J123" s="36">
        <v>-0.35606834292411804</v>
      </c>
      <c r="K123" s="36">
        <v>-0.19491256773471832</v>
      </c>
      <c r="L123" s="36">
        <v>-0.17155364155769348</v>
      </c>
      <c r="M123" s="36">
        <v>-0.19643940031528473</v>
      </c>
      <c r="N123" s="36">
        <v>-0.1994384080171585</v>
      </c>
      <c r="O123" s="36">
        <v>0.03222064673900604</v>
      </c>
      <c r="P123" s="36">
        <v>-0.03496917337179184</v>
      </c>
      <c r="Q123" s="36">
        <v>-0.18042196333408356</v>
      </c>
      <c r="R123" s="36">
        <v>0.07537783682346344</v>
      </c>
      <c r="S123" s="36">
        <v>-0.01004800759255886</v>
      </c>
      <c r="T123" s="36">
        <v>-0.06198490038514137</v>
      </c>
      <c r="U123" s="36">
        <v>0</v>
      </c>
      <c r="V123" s="36">
        <v>0.006995173171162605</v>
      </c>
      <c r="W123" s="36">
        <v>-0.07537783682346344</v>
      </c>
      <c r="X123" s="36">
        <v>0.0969981849193573</v>
      </c>
    </row>
    <row r="124" spans="1:24" ht="11.25">
      <c r="A124" s="136"/>
      <c r="B124" s="35" t="s">
        <v>70</v>
      </c>
      <c r="C124" s="36">
        <v>-0.1710602045059204</v>
      </c>
      <c r="D124" s="36">
        <v>0.015777185559272766</v>
      </c>
      <c r="E124" s="36">
        <v>-0.052759286016225815</v>
      </c>
      <c r="F124" s="36">
        <v>-0.06254526227712631</v>
      </c>
      <c r="G124" s="36">
        <v>0.017022663727402687</v>
      </c>
      <c r="H124" s="36">
        <v>-0.12645481526851654</v>
      </c>
      <c r="I124" s="36">
        <v>-0.045207034796476364</v>
      </c>
      <c r="J124" s="36">
        <v>0.201431006193161</v>
      </c>
      <c r="K124" s="36">
        <v>-0.06639648228883743</v>
      </c>
      <c r="L124" s="36">
        <v>-0.049118634313344955</v>
      </c>
      <c r="M124" s="36">
        <v>0.009120214730501175</v>
      </c>
      <c r="N124" s="36">
        <v>0.0024189765099436045</v>
      </c>
      <c r="O124" s="36">
        <v>-0.1446375548839569</v>
      </c>
      <c r="P124" s="36">
        <v>-0.005909670144319534</v>
      </c>
      <c r="Q124" s="36">
        <v>0.29104751348495483</v>
      </c>
      <c r="R124" s="36">
        <v>-0.19107893109321594</v>
      </c>
      <c r="S124" s="36">
        <v>0.10188472270965576</v>
      </c>
      <c r="T124" s="36">
        <v>-0.0988389104604721</v>
      </c>
      <c r="U124" s="36">
        <v>-0.006390742491930723</v>
      </c>
      <c r="V124" s="36">
        <v>-0.0837363451719284</v>
      </c>
      <c r="W124" s="36">
        <v>0.031846486032009125</v>
      </c>
      <c r="X124" s="36">
        <v>0.03749316185712814</v>
      </c>
    </row>
    <row r="125" spans="1:24" ht="11.25">
      <c r="A125" s="136"/>
      <c r="B125" s="35" t="s">
        <v>71</v>
      </c>
      <c r="C125" s="36">
        <v>0.10818341374397278</v>
      </c>
      <c r="D125" s="36">
        <v>0.10995501279830933</v>
      </c>
      <c r="E125" s="36">
        <v>0.13560816645622253</v>
      </c>
      <c r="F125" s="36">
        <v>0.024673188105225563</v>
      </c>
      <c r="G125" s="36">
        <v>-0.25853487849235535</v>
      </c>
      <c r="H125" s="36">
        <v>-0.21589387953281403</v>
      </c>
      <c r="I125" s="36">
        <v>-0.22611548006534576</v>
      </c>
      <c r="J125" s="36">
        <v>-0.1297537237405777</v>
      </c>
      <c r="K125" s="36">
        <v>0.11123283207416534</v>
      </c>
      <c r="L125" s="36">
        <v>0.035444967448711395</v>
      </c>
      <c r="M125" s="36">
        <v>0.1100924089550972</v>
      </c>
      <c r="N125" s="36">
        <v>0.03721578046679497</v>
      </c>
      <c r="O125" s="36">
        <v>0.1953376680612564</v>
      </c>
      <c r="P125" s="36">
        <v>-0.23079654574394226</v>
      </c>
      <c r="Q125" s="36">
        <v>-0.07380898296833038</v>
      </c>
      <c r="R125" s="36">
        <v>-0.20728905498981476</v>
      </c>
      <c r="S125" s="36">
        <v>-0.151836559176445</v>
      </c>
      <c r="T125" s="36">
        <v>0.0419897697865963</v>
      </c>
      <c r="U125" s="36">
        <v>-0.20609618723392487</v>
      </c>
      <c r="V125" s="36">
        <v>0.06645414233207703</v>
      </c>
      <c r="W125" s="36">
        <v>0.01884445920586586</v>
      </c>
      <c r="X125" s="36">
        <v>0.01960601657629013</v>
      </c>
    </row>
    <row r="126" spans="1:24" ht="11.25">
      <c r="A126" s="136"/>
      <c r="B126" s="35" t="s">
        <v>72</v>
      </c>
      <c r="C126" s="36">
        <v>0.15779343247413635</v>
      </c>
      <c r="D126" s="36">
        <v>-0.17678304016590118</v>
      </c>
      <c r="E126" s="36">
        <v>-0.22685396671295166</v>
      </c>
      <c r="F126" s="36">
        <v>-0.20786985754966736</v>
      </c>
      <c r="G126" s="36">
        <v>0.15760180354118347</v>
      </c>
      <c r="H126" s="36">
        <v>0.2391722947359085</v>
      </c>
      <c r="I126" s="36">
        <v>0.07654045522212982</v>
      </c>
      <c r="J126" s="36">
        <v>-0.0326860211789608</v>
      </c>
      <c r="K126" s="36">
        <v>-0.022107884287834167</v>
      </c>
      <c r="L126" s="36">
        <v>-0.18838739395141602</v>
      </c>
      <c r="M126" s="36">
        <v>-0.150429829955101</v>
      </c>
      <c r="N126" s="36">
        <v>0.0117146922275424</v>
      </c>
      <c r="O126" s="36">
        <v>-0.11488433182239532</v>
      </c>
      <c r="P126" s="36">
        <v>0.06565656512975693</v>
      </c>
      <c r="Q126" s="36">
        <v>-0.07106690853834152</v>
      </c>
      <c r="R126" s="36">
        <v>0.27216553688049316</v>
      </c>
      <c r="S126" s="36">
        <v>-0.03063659556210041</v>
      </c>
      <c r="T126" s="36">
        <v>-0.0339321605861187</v>
      </c>
      <c r="U126" s="36">
        <v>0.05598178878426552</v>
      </c>
      <c r="V126" s="36">
        <v>0.052198540419340134</v>
      </c>
      <c r="W126" s="36">
        <v>-0.13608276844024658</v>
      </c>
      <c r="X126" s="36">
        <v>-0.19001828134059906</v>
      </c>
    </row>
    <row r="127" spans="1:24" ht="11.25">
      <c r="A127" s="136"/>
      <c r="B127" s="35" t="s">
        <v>73</v>
      </c>
      <c r="C127" s="36">
        <v>0.14459528028964996</v>
      </c>
      <c r="D127" s="36">
        <v>0.024844195693731308</v>
      </c>
      <c r="E127" s="36">
        <v>-0.07540888339281082</v>
      </c>
      <c r="F127" s="36">
        <v>-0.04924473538994789</v>
      </c>
      <c r="G127" s="36">
        <v>0.13524562120437622</v>
      </c>
      <c r="H127" s="36">
        <v>-0.19230176508426666</v>
      </c>
      <c r="I127" s="36">
        <v>0.07582710683345795</v>
      </c>
      <c r="J127" s="36">
        <v>-0.05584616959095001</v>
      </c>
      <c r="K127" s="36">
        <v>-0.059992000460624695</v>
      </c>
      <c r="L127" s="36">
        <v>-0.0401310957968235</v>
      </c>
      <c r="M127" s="36">
        <v>-0.24323196709156036</v>
      </c>
      <c r="N127" s="36">
        <v>-0.11427422612905502</v>
      </c>
      <c r="O127" s="36">
        <v>-0.09865517914295197</v>
      </c>
      <c r="P127" s="36">
        <v>-0.09898100048303604</v>
      </c>
      <c r="Q127" s="36">
        <v>0.0714249238371849</v>
      </c>
      <c r="R127" s="36">
        <v>0.12309148907661438</v>
      </c>
      <c r="S127" s="36">
        <v>-0.049832697957754135</v>
      </c>
      <c r="T127" s="36">
        <v>0.13387282192707062</v>
      </c>
      <c r="U127" s="36">
        <v>0.1955510526895523</v>
      </c>
      <c r="V127" s="36">
        <v>0.08376917988061905</v>
      </c>
      <c r="W127" s="36">
        <v>-0.12309148907661438</v>
      </c>
      <c r="X127" s="36">
        <v>-0.12806595861911774</v>
      </c>
    </row>
    <row r="128" spans="1:24" ht="11.25">
      <c r="A128" s="136"/>
      <c r="B128" s="35" t="s">
        <v>74</v>
      </c>
      <c r="C128" s="36">
        <v>0.19742321968078613</v>
      </c>
      <c r="D128" s="36">
        <v>0.14566954970359802</v>
      </c>
      <c r="E128" s="36">
        <v>-0.02996944636106491</v>
      </c>
      <c r="F128" s="36">
        <v>-0.11128436028957367</v>
      </c>
      <c r="G128" s="36">
        <v>0.13261130452156067</v>
      </c>
      <c r="H128" s="36">
        <v>-0.06549511849880219</v>
      </c>
      <c r="I128" s="36">
        <v>0.18310168385505676</v>
      </c>
      <c r="J128" s="36">
        <v>-0.1964263617992401</v>
      </c>
      <c r="K128" s="36">
        <v>0.07986355572938919</v>
      </c>
      <c r="L128" s="36">
        <v>-0.01659177802503109</v>
      </c>
      <c r="M128" s="36">
        <v>0.03236677497625351</v>
      </c>
      <c r="N128" s="36">
        <v>0.037689004093408585</v>
      </c>
      <c r="O128" s="36">
        <v>0.1222505271434784</v>
      </c>
      <c r="P128" s="36">
        <v>0.06649930775165558</v>
      </c>
      <c r="Q128" s="36">
        <v>0.263923317193985</v>
      </c>
      <c r="R128" s="36">
        <v>-0.041348837316036224</v>
      </c>
      <c r="S128" s="36">
        <v>0.06369281560182571</v>
      </c>
      <c r="T128" s="36">
        <v>0.2968784272670746</v>
      </c>
      <c r="U128" s="36">
        <v>0.20882321894168854</v>
      </c>
      <c r="V128" s="36">
        <v>-0.009379901923239231</v>
      </c>
      <c r="W128" s="36">
        <v>-0.027565892785787582</v>
      </c>
      <c r="X128" s="36">
        <v>-0.23623186349868774</v>
      </c>
    </row>
    <row r="129" spans="1:24" ht="11.25">
      <c r="A129" s="136"/>
      <c r="B129" s="35" t="s">
        <v>75</v>
      </c>
      <c r="C129" s="36">
        <v>0.21236813068389893</v>
      </c>
      <c r="D129" s="36">
        <v>0.057062964886426926</v>
      </c>
      <c r="E129" s="36">
        <v>0.2862298786640167</v>
      </c>
      <c r="F129" s="36">
        <v>-0.03298952057957649</v>
      </c>
      <c r="G129" s="36">
        <v>-0.02308785542845726</v>
      </c>
      <c r="H129" s="36">
        <v>-0.17994573712348938</v>
      </c>
      <c r="I129" s="36">
        <v>-0.05437309667468071</v>
      </c>
      <c r="J129" s="36">
        <v>-0.1002890020608902</v>
      </c>
      <c r="K129" s="36">
        <v>0.3239591121673584</v>
      </c>
      <c r="L129" s="36">
        <v>0.09424243122339249</v>
      </c>
      <c r="M129" s="36">
        <v>0.2993480861186981</v>
      </c>
      <c r="N129" s="36">
        <v>0.0010936199687421322</v>
      </c>
      <c r="O129" s="36">
        <v>0.42234688997268677</v>
      </c>
      <c r="P129" s="36">
        <v>-0.08015291392803192</v>
      </c>
      <c r="Q129" s="36">
        <v>0.09398762136697769</v>
      </c>
      <c r="R129" s="36">
        <v>-0.17277368903160095</v>
      </c>
      <c r="S129" s="36">
        <v>-0.025590064004063606</v>
      </c>
      <c r="T129" s="36">
        <v>0.03208161145448685</v>
      </c>
      <c r="U129" s="36">
        <v>-0.21452730894088745</v>
      </c>
      <c r="V129" s="36">
        <v>0.1576642245054245</v>
      </c>
      <c r="W129" s="36">
        <v>-0.04319342225790024</v>
      </c>
      <c r="X129" s="36">
        <v>0.09697360545396805</v>
      </c>
    </row>
    <row r="130" spans="1:24" ht="11.25">
      <c r="A130" s="136"/>
      <c r="B130" s="35" t="s">
        <v>76</v>
      </c>
      <c r="C130" s="36">
        <v>0.14309698343276978</v>
      </c>
      <c r="D130" s="36">
        <v>-0.14607073366641998</v>
      </c>
      <c r="E130" s="36">
        <v>0.04050963744521141</v>
      </c>
      <c r="F130" s="36">
        <v>-0.08908708393573761</v>
      </c>
      <c r="G130" s="36">
        <v>0.02424643188714981</v>
      </c>
      <c r="H130" s="36">
        <v>-0.10629880428314209</v>
      </c>
      <c r="I130" s="36">
        <v>-0.04920457676053047</v>
      </c>
      <c r="J130" s="36">
        <v>0.059924375265836716</v>
      </c>
      <c r="K130" s="36">
        <v>0.24318672716617584</v>
      </c>
      <c r="L130" s="36">
        <v>-0.08446717262268066</v>
      </c>
      <c r="M130" s="36">
        <v>0.28059449791908264</v>
      </c>
      <c r="N130" s="36">
        <v>-0.19122512638568878</v>
      </c>
      <c r="O130" s="36">
        <v>0.2035924792289734</v>
      </c>
      <c r="P130" s="36">
        <v>-0.11363636702299118</v>
      </c>
      <c r="Q130" s="36">
        <v>0.2961121201515198</v>
      </c>
      <c r="R130" s="36">
        <v>-0.10206207633018494</v>
      </c>
      <c r="S130" s="36">
        <v>0.17132306098937988</v>
      </c>
      <c r="T130" s="36">
        <v>-0.1624411940574646</v>
      </c>
      <c r="U130" s="36">
        <v>-0.13995446264743805</v>
      </c>
      <c r="V130" s="36">
        <v>-0.113658107817173</v>
      </c>
      <c r="W130" s="36">
        <v>0.10206207633018494</v>
      </c>
      <c r="X130" s="36">
        <v>0.16207441687583923</v>
      </c>
    </row>
    <row r="131" spans="1:24" ht="11.25">
      <c r="A131" s="136"/>
      <c r="B131" s="35" t="s">
        <v>77</v>
      </c>
      <c r="C131" s="36">
        <v>0.002793543739244342</v>
      </c>
      <c r="D131" s="36">
        <v>0.13526807725429535</v>
      </c>
      <c r="E131" s="36">
        <v>-0.030532928183674812</v>
      </c>
      <c r="F131" s="36">
        <v>-0.12869788706302643</v>
      </c>
      <c r="G131" s="36">
        <v>0.03502712771296501</v>
      </c>
      <c r="H131" s="36">
        <v>-0.15356245636940002</v>
      </c>
      <c r="I131" s="36">
        <v>0.02764316275715828</v>
      </c>
      <c r="J131" s="36">
        <v>0.08656856417655945</v>
      </c>
      <c r="K131" s="36">
        <v>-0.047906577587127686</v>
      </c>
      <c r="L131" s="36">
        <v>-0.12202382832765579</v>
      </c>
      <c r="M131" s="36">
        <v>0.005629934370517731</v>
      </c>
      <c r="N131" s="36">
        <v>-0.12194801867008209</v>
      </c>
      <c r="O131" s="36">
        <v>-0.07878103107213974</v>
      </c>
      <c r="P131" s="36">
        <v>-0.1641625314950943</v>
      </c>
      <c r="Q131" s="36">
        <v>0.5667985677719116</v>
      </c>
      <c r="R131" s="36">
        <v>-0.024573659524321556</v>
      </c>
      <c r="S131" s="36">
        <v>0.38580644130706787</v>
      </c>
      <c r="T131" s="36">
        <v>0.102992944419384</v>
      </c>
      <c r="U131" s="36">
        <v>0.06657227128744125</v>
      </c>
      <c r="V131" s="36">
        <v>-0.03496722877025604</v>
      </c>
      <c r="W131" s="36">
        <v>0.14744195342063904</v>
      </c>
      <c r="X131" s="36">
        <v>-0.0686265379190445</v>
      </c>
    </row>
    <row r="132" spans="1:24" ht="11.25">
      <c r="A132" s="15"/>
      <c r="B132" s="16"/>
      <c r="C132" s="38">
        <f>SUMSQ(C5:C131)</f>
        <v>3.434980836441972</v>
      </c>
      <c r="D132" s="38">
        <f>SUMSQ(D5:D131)</f>
        <v>4.725340009809504</v>
      </c>
      <c r="E132" s="38">
        <f>SUMSQ(E5:E131)</f>
        <v>3.4590314152124932</v>
      </c>
      <c r="F132" s="38">
        <f>SUMSQ(F5:F131)</f>
        <v>3.361739171716626</v>
      </c>
      <c r="G132" s="38">
        <f>SUMSQ(G5:G131)</f>
        <v>4.638915804993289</v>
      </c>
      <c r="H132" s="38">
        <f>SUMSQ(H5:H131)</f>
        <v>3.586366565129338</v>
      </c>
      <c r="I132" s="38">
        <f>SUMSQ(I5:I131)</f>
        <v>3.778049845338496</v>
      </c>
      <c r="J132" s="38">
        <f>SUMSQ(J5:J131)</f>
        <v>3.3950665647437255</v>
      </c>
      <c r="K132" s="38">
        <f>SUMSQ(K5:K131)</f>
        <v>4.940648599178026</v>
      </c>
      <c r="L132" s="38">
        <f>SUMSQ(L5:L131)</f>
        <v>4.93413361222749</v>
      </c>
      <c r="M132" s="38">
        <f>SUMSQ(M5:M131)</f>
        <v>5.0523969252973835</v>
      </c>
      <c r="N132" s="38">
        <f>SUMSQ(N5:N131)</f>
        <v>5.513827858986581</v>
      </c>
      <c r="O132" s="38">
        <f>SUMSQ(O5:O131)</f>
        <v>5.0790978248613605</v>
      </c>
      <c r="P132" s="38">
        <f>SUMSQ(P5:P131)</f>
        <v>4.932925063038722</v>
      </c>
      <c r="Q132" s="38">
        <f>SUMSQ(Q5:Q131)</f>
        <v>6.194508760739488</v>
      </c>
      <c r="R132" s="38">
        <f>SUMSQ(R5:R131)</f>
        <v>3.717940709179517</v>
      </c>
      <c r="S132" s="38">
        <f>SUMSQ(S5:S131)</f>
        <v>3.9871766592958355</v>
      </c>
      <c r="T132" s="38">
        <f>SUMSQ(T5:T131)</f>
        <v>3.272642592869108</v>
      </c>
      <c r="U132" s="38">
        <f>SUMSQ(U5:U131)</f>
        <v>4.1126789933645</v>
      </c>
      <c r="V132" s="38">
        <f>SUMSQ(V5:V131)</f>
        <v>4.973944309164381</v>
      </c>
      <c r="W132" s="38">
        <f>SUMSQ(W5:W131)</f>
        <v>3.47060582075189</v>
      </c>
      <c r="X132" s="38">
        <f>SUMSQ(X5:X131)</f>
        <v>4.206924355027899</v>
      </c>
    </row>
    <row r="134" spans="3:4" ht="11.25">
      <c r="C134" s="13">
        <v>0.22</v>
      </c>
      <c r="D134" s="14" t="s">
        <v>119</v>
      </c>
    </row>
    <row r="135" spans="3:4" ht="11.25">
      <c r="C135" s="13">
        <v>0.29</v>
      </c>
      <c r="D135" s="14" t="s">
        <v>120</v>
      </c>
    </row>
    <row r="136" spans="3:4" ht="11.25">
      <c r="C136" s="13">
        <v>0.36</v>
      </c>
      <c r="D136" s="14" t="s">
        <v>121</v>
      </c>
    </row>
  </sheetData>
  <sheetProtection/>
  <mergeCells count="17">
    <mergeCell ref="C3:X3"/>
    <mergeCell ref="B107:B111"/>
    <mergeCell ref="A112:A131"/>
    <mergeCell ref="B87:B91"/>
    <mergeCell ref="B92:B96"/>
    <mergeCell ref="B97:B101"/>
    <mergeCell ref="B102:B106"/>
    <mergeCell ref="B67:B71"/>
    <mergeCell ref="B72:B76"/>
    <mergeCell ref="B77:B81"/>
    <mergeCell ref="B82:B86"/>
    <mergeCell ref="A5:A26"/>
    <mergeCell ref="A27:A31"/>
    <mergeCell ref="A32:A43"/>
    <mergeCell ref="A44:A53"/>
    <mergeCell ref="A55:A58"/>
    <mergeCell ref="A60:A66"/>
  </mergeCells>
  <conditionalFormatting sqref="C134:C136 C5:X131">
    <cfRule type="cellIs" priority="1" dxfId="12" operator="notBetween" stopIfTrue="1">
      <formula>-0.355</formula>
      <formula>0.355</formula>
    </cfRule>
    <cfRule type="cellIs" priority="2" dxfId="13" operator="notBetween" stopIfTrue="1">
      <formula>-0.285</formula>
      <formula>0.285</formula>
    </cfRule>
    <cfRule type="cellIs" priority="3" dxfId="14" operator="notBetween" stopIfTrue="1">
      <formula>-0.215</formula>
      <formula>0.215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7.57421875" style="91" customWidth="1"/>
    <col min="2" max="2" width="55.28125" style="91" customWidth="1"/>
    <col min="3" max="3" width="3.140625" style="91" customWidth="1"/>
    <col min="4" max="6" width="5.8515625" style="91" customWidth="1"/>
    <col min="7" max="16384" width="9.140625" style="91" customWidth="1"/>
  </cols>
  <sheetData>
    <row r="1" ht="18.75">
      <c r="D1" s="110" t="s">
        <v>204</v>
      </c>
    </row>
    <row r="2" ht="18.75">
      <c r="B2" s="109" t="s">
        <v>202</v>
      </c>
    </row>
    <row r="3" ht="11.25">
      <c r="A3" s="90" t="s">
        <v>152</v>
      </c>
    </row>
    <row r="4" ht="11.25">
      <c r="A4" s="90" t="s">
        <v>153</v>
      </c>
    </row>
    <row r="5" ht="11.25">
      <c r="A5" s="90" t="s">
        <v>154</v>
      </c>
    </row>
    <row r="6" spans="4:6" ht="11.25">
      <c r="D6" s="91" t="s">
        <v>155</v>
      </c>
      <c r="E6" s="91" t="s">
        <v>155</v>
      </c>
      <c r="F6" s="91" t="s">
        <v>155</v>
      </c>
    </row>
    <row r="7" spans="4:6" ht="12" customHeight="1">
      <c r="D7" s="91" t="s">
        <v>156</v>
      </c>
      <c r="E7" s="91" t="s">
        <v>157</v>
      </c>
      <c r="F7" s="91" t="s">
        <v>158</v>
      </c>
    </row>
    <row r="8" spans="1:6" ht="11.25">
      <c r="A8" s="118" t="s">
        <v>196</v>
      </c>
      <c r="B8" s="92" t="s">
        <v>201</v>
      </c>
      <c r="C8" s="92"/>
      <c r="D8" s="13">
        <v>0.5426041801483572</v>
      </c>
      <c r="E8" s="13">
        <v>-0.16397699294723603</v>
      </c>
      <c r="F8" s="13">
        <v>0.04299479969157094</v>
      </c>
    </row>
    <row r="9" spans="1:6" ht="11.25">
      <c r="A9" s="118"/>
      <c r="B9" s="92" t="s">
        <v>1</v>
      </c>
      <c r="C9" s="92"/>
      <c r="D9" s="13">
        <v>0.5753572755349595</v>
      </c>
      <c r="E9" s="13">
        <v>0.3020187974832799</v>
      </c>
      <c r="F9" s="13">
        <v>0.05526457819715824</v>
      </c>
    </row>
    <row r="10" spans="1:6" ht="11.25">
      <c r="A10" s="118"/>
      <c r="B10" s="92" t="s">
        <v>2</v>
      </c>
      <c r="C10" s="92"/>
      <c r="D10" s="13">
        <v>0.4763217096108467</v>
      </c>
      <c r="E10" s="13">
        <v>0.4762654949638155</v>
      </c>
      <c r="F10" s="13">
        <v>-0.08173845371424873</v>
      </c>
    </row>
    <row r="11" spans="1:6" ht="11.25">
      <c r="A11" s="118"/>
      <c r="B11" s="92" t="s">
        <v>159</v>
      </c>
      <c r="C11" s="92"/>
      <c r="D11" s="13">
        <v>0.6540073352680525</v>
      </c>
      <c r="E11" s="13">
        <v>0.13729119429233774</v>
      </c>
      <c r="F11" s="13">
        <v>-0.06081199888444428</v>
      </c>
    </row>
    <row r="12" spans="1:6" ht="11.25">
      <c r="A12" s="118"/>
      <c r="B12" s="92" t="s">
        <v>160</v>
      </c>
      <c r="C12" s="92"/>
      <c r="D12" s="13">
        <v>0.6276088977749577</v>
      </c>
      <c r="E12" s="13">
        <v>0.2331504488009968</v>
      </c>
      <c r="F12" s="13">
        <v>-0.060748390980234886</v>
      </c>
    </row>
    <row r="13" spans="1:6" ht="11.25">
      <c r="A13" s="118"/>
      <c r="B13" s="92" t="s">
        <v>161</v>
      </c>
      <c r="C13" s="92"/>
      <c r="D13" s="13">
        <v>0.3892057747330021</v>
      </c>
      <c r="E13" s="13">
        <v>0.10863471886381766</v>
      </c>
      <c r="F13" s="13">
        <v>0.031195273238298248</v>
      </c>
    </row>
    <row r="14" spans="1:6" ht="11.25">
      <c r="A14" s="118"/>
      <c r="B14" s="92" t="s">
        <v>162</v>
      </c>
      <c r="C14" s="92"/>
      <c r="D14" s="13">
        <v>0.4869109341244849</v>
      </c>
      <c r="E14" s="13">
        <v>0.45364780031837665</v>
      </c>
      <c r="F14" s="13">
        <v>0.054006698371843076</v>
      </c>
    </row>
    <row r="15" spans="1:6" ht="11.25">
      <c r="A15" s="118"/>
      <c r="B15" s="92" t="s">
        <v>163</v>
      </c>
      <c r="C15" s="92"/>
      <c r="D15" s="13">
        <v>0.24820130948168873</v>
      </c>
      <c r="E15" s="13">
        <v>0.2630212140946022</v>
      </c>
      <c r="F15" s="13">
        <v>0.24905000504752497</v>
      </c>
    </row>
    <row r="16" spans="1:6" ht="11.25">
      <c r="A16" s="118"/>
      <c r="B16" s="92" t="s">
        <v>164</v>
      </c>
      <c r="C16" s="92"/>
      <c r="D16" s="13">
        <v>0.6230356215756548</v>
      </c>
      <c r="E16" s="13">
        <v>0.2075293821907209</v>
      </c>
      <c r="F16" s="13">
        <v>0.1819724971073907</v>
      </c>
    </row>
    <row r="17" spans="1:6" ht="11.25">
      <c r="A17" s="118"/>
      <c r="B17" s="92" t="s">
        <v>165</v>
      </c>
      <c r="C17" s="92"/>
      <c r="D17" s="13">
        <v>0.5215969631843568</v>
      </c>
      <c r="E17" s="13">
        <v>0.22613326499005446</v>
      </c>
      <c r="F17" s="13">
        <v>-0.0016325814414710534</v>
      </c>
    </row>
    <row r="18" spans="1:6" ht="11.25">
      <c r="A18" s="118"/>
      <c r="B18" s="92" t="s">
        <v>166</v>
      </c>
      <c r="C18" s="92"/>
      <c r="D18" s="13">
        <v>0.5225520614653697</v>
      </c>
      <c r="E18" s="13">
        <v>0.3179967993451697</v>
      </c>
      <c r="F18" s="13">
        <v>0.19618555199234797</v>
      </c>
    </row>
    <row r="19" spans="1:6" ht="11.25">
      <c r="A19" s="118"/>
      <c r="B19" s="92" t="s">
        <v>167</v>
      </c>
      <c r="C19" s="92"/>
      <c r="D19" s="13">
        <v>-0.04329352921760341</v>
      </c>
      <c r="E19" s="13">
        <v>0.1778334430634696</v>
      </c>
      <c r="F19" s="13">
        <v>0.12388228403299507</v>
      </c>
    </row>
    <row r="20" spans="1:6" ht="11.25">
      <c r="A20" s="118"/>
      <c r="B20" s="92" t="s">
        <v>168</v>
      </c>
      <c r="C20" s="92"/>
      <c r="D20" s="13">
        <v>0.3213796179759272</v>
      </c>
      <c r="E20" s="13">
        <v>0.360978856247776</v>
      </c>
      <c r="F20" s="13">
        <v>-0.10500803206678197</v>
      </c>
    </row>
    <row r="21" spans="1:6" ht="11.25">
      <c r="A21" s="118"/>
      <c r="B21" s="92" t="s">
        <v>169</v>
      </c>
      <c r="C21" s="92"/>
      <c r="D21" s="13">
        <v>0.0020973787436192578</v>
      </c>
      <c r="E21" s="13">
        <v>0.2770866365866444</v>
      </c>
      <c r="F21" s="13">
        <v>0.19266881989269427</v>
      </c>
    </row>
    <row r="22" spans="1:6" ht="11.25">
      <c r="A22" s="118"/>
      <c r="B22" s="92" t="s">
        <v>16</v>
      </c>
      <c r="C22" s="92"/>
      <c r="D22" s="13">
        <v>0.008920933522786344</v>
      </c>
      <c r="E22" s="13">
        <v>0.10804685327060241</v>
      </c>
      <c r="F22" s="13">
        <v>0.46209867814151934</v>
      </c>
    </row>
    <row r="23" spans="1:6" ht="11.25">
      <c r="A23" s="118"/>
      <c r="B23" s="92" t="s">
        <v>170</v>
      </c>
      <c r="C23" s="92"/>
      <c r="D23" s="13">
        <v>0.5627793720945694</v>
      </c>
      <c r="E23" s="13">
        <v>0.20557900014498962</v>
      </c>
      <c r="F23" s="13">
        <v>0.2625370714705426</v>
      </c>
    </row>
    <row r="24" spans="1:6" ht="11.25">
      <c r="A24" s="118"/>
      <c r="B24" s="92" t="s">
        <v>7</v>
      </c>
      <c r="C24" s="92"/>
      <c r="D24" s="13">
        <v>0.6067190400476282</v>
      </c>
      <c r="E24" s="13">
        <v>0.19440377101108308</v>
      </c>
      <c r="F24" s="13">
        <v>0.19798588081858345</v>
      </c>
    </row>
    <row r="25" spans="1:6" ht="11.25">
      <c r="A25" s="118"/>
      <c r="B25" s="92" t="s">
        <v>20</v>
      </c>
      <c r="C25" s="92"/>
      <c r="D25" s="13">
        <v>0.2763480123717827</v>
      </c>
      <c r="E25" s="13">
        <v>-0.1393450929979679</v>
      </c>
      <c r="F25" s="13">
        <v>0.327186047669973</v>
      </c>
    </row>
    <row r="26" spans="1:6" ht="11.25">
      <c r="A26" s="118"/>
      <c r="B26" s="92" t="s">
        <v>21</v>
      </c>
      <c r="C26" s="92"/>
      <c r="D26" s="13">
        <v>-0.014449110099992713</v>
      </c>
      <c r="E26" s="13">
        <v>-0.013817201266474278</v>
      </c>
      <c r="F26" s="13">
        <v>-0.035591607812684355</v>
      </c>
    </row>
    <row r="27" spans="1:6" ht="11.25">
      <c r="A27" s="118"/>
      <c r="B27" s="92" t="s">
        <v>124</v>
      </c>
      <c r="C27" s="92"/>
      <c r="D27" s="13">
        <v>0.06992636767655161</v>
      </c>
      <c r="E27" s="13">
        <v>0.9071473952841617</v>
      </c>
      <c r="F27" s="13">
        <v>0.025308299834648367</v>
      </c>
    </row>
    <row r="28" spans="1:6" ht="11.25">
      <c r="A28" s="118"/>
      <c r="B28" s="92" t="s">
        <v>197</v>
      </c>
      <c r="C28" s="92"/>
      <c r="D28" s="13">
        <v>-0.0023786056620463914</v>
      </c>
      <c r="E28" s="13">
        <v>0.014038609406732773</v>
      </c>
      <c r="F28" s="13">
        <v>0.5286027623259214</v>
      </c>
    </row>
    <row r="29" spans="1:6" ht="11.25">
      <c r="A29" s="118"/>
      <c r="B29" s="92" t="s">
        <v>126</v>
      </c>
      <c r="C29" s="92"/>
      <c r="D29" s="13">
        <v>0.09815038807554355</v>
      </c>
      <c r="E29" s="13">
        <v>0.21224977432711106</v>
      </c>
      <c r="F29" s="13">
        <v>0.07790617127358555</v>
      </c>
    </row>
    <row r="30" spans="1:6" ht="11.25">
      <c r="A30" s="119" t="s">
        <v>198</v>
      </c>
      <c r="B30" s="120" t="s">
        <v>24</v>
      </c>
      <c r="C30" s="93" t="s">
        <v>85</v>
      </c>
      <c r="D30" s="94">
        <v>0.4409735985594065</v>
      </c>
      <c r="E30" s="13">
        <v>-0.12054884641866387</v>
      </c>
      <c r="F30" s="13">
        <v>0.2102382637691039</v>
      </c>
    </row>
    <row r="31" spans="1:6" ht="11.25">
      <c r="A31" s="119"/>
      <c r="B31" s="120"/>
      <c r="C31" s="93" t="s">
        <v>86</v>
      </c>
      <c r="D31" s="94">
        <v>-0.504085069724354</v>
      </c>
      <c r="E31" s="13">
        <v>-0.2599478144565404</v>
      </c>
      <c r="F31" s="13">
        <v>-0.24218414448540784</v>
      </c>
    </row>
    <row r="32" spans="1:6" ht="11.25">
      <c r="A32" s="119"/>
      <c r="B32" s="120"/>
      <c r="C32" s="93" t="s">
        <v>87</v>
      </c>
      <c r="D32" s="94">
        <v>0.28089509484868386</v>
      </c>
      <c r="E32" s="13">
        <v>0.619283734153241</v>
      </c>
      <c r="F32" s="13">
        <v>-0.17785663213379807</v>
      </c>
    </row>
    <row r="33" spans="1:6" ht="11.25">
      <c r="A33" s="119"/>
      <c r="B33" s="120"/>
      <c r="C33" s="93" t="s">
        <v>88</v>
      </c>
      <c r="D33" s="94"/>
      <c r="E33" s="13"/>
      <c r="F33" s="13"/>
    </row>
    <row r="34" spans="1:6" ht="11.25">
      <c r="A34" s="119"/>
      <c r="B34" s="120"/>
      <c r="C34" s="93" t="s">
        <v>89</v>
      </c>
      <c r="D34" s="94">
        <v>-0.14067114216405652</v>
      </c>
      <c r="E34" s="13">
        <v>0.16307382125009062</v>
      </c>
      <c r="F34" s="13">
        <v>0.3157180399085716</v>
      </c>
    </row>
    <row r="35" spans="1:6" ht="11.25">
      <c r="A35" s="119"/>
      <c r="B35" s="121" t="s">
        <v>25</v>
      </c>
      <c r="C35" s="95" t="s">
        <v>85</v>
      </c>
      <c r="D35" s="94">
        <v>-0.07105483163686724</v>
      </c>
      <c r="E35" s="13">
        <v>-0.16884682525117117</v>
      </c>
      <c r="F35" s="13">
        <v>-0.04070932062045458</v>
      </c>
    </row>
    <row r="36" spans="1:6" ht="11.25">
      <c r="A36" s="119"/>
      <c r="B36" s="121"/>
      <c r="C36" s="95" t="s">
        <v>86</v>
      </c>
      <c r="D36" s="94">
        <v>-0.03304989775239731</v>
      </c>
      <c r="E36" s="13">
        <v>-0.11182020888947582</v>
      </c>
      <c r="F36" s="13">
        <v>0.007502912825012778</v>
      </c>
    </row>
    <row r="37" spans="1:6" ht="11.25">
      <c r="A37" s="119"/>
      <c r="B37" s="121"/>
      <c r="C37" s="95" t="s">
        <v>87</v>
      </c>
      <c r="D37" s="94">
        <v>0.22677128964230325</v>
      </c>
      <c r="E37" s="13">
        <v>-0.035183278209395395</v>
      </c>
      <c r="F37" s="13">
        <v>-0.21048435291043602</v>
      </c>
    </row>
    <row r="38" spans="1:6" ht="11.25">
      <c r="A38" s="119"/>
      <c r="B38" s="121"/>
      <c r="C38" s="95" t="s">
        <v>88</v>
      </c>
      <c r="D38" s="94">
        <v>0.08860504771680097</v>
      </c>
      <c r="E38" s="13">
        <v>0.8965292937192997</v>
      </c>
      <c r="F38" s="13">
        <v>-0.1372138823130942</v>
      </c>
    </row>
    <row r="39" spans="1:6" ht="11.25">
      <c r="A39" s="119"/>
      <c r="B39" s="121"/>
      <c r="C39" s="95" t="s">
        <v>89</v>
      </c>
      <c r="D39" s="94">
        <v>-0.14034940615505906</v>
      </c>
      <c r="E39" s="13">
        <v>0.04660095104798868</v>
      </c>
      <c r="F39" s="13">
        <v>0.358559251494021</v>
      </c>
    </row>
    <row r="40" spans="1:6" ht="11.25">
      <c r="A40" s="119"/>
      <c r="B40" s="122" t="s">
        <v>26</v>
      </c>
      <c r="C40" s="96" t="s">
        <v>85</v>
      </c>
      <c r="D40" s="94">
        <v>-0.4468463606261168</v>
      </c>
      <c r="E40" s="13">
        <v>0.1394609001952826</v>
      </c>
      <c r="F40" s="13">
        <v>-0.07770318601690042</v>
      </c>
    </row>
    <row r="41" spans="1:6" ht="11.25">
      <c r="A41" s="119"/>
      <c r="B41" s="122"/>
      <c r="C41" s="96" t="s">
        <v>86</v>
      </c>
      <c r="D41" s="94">
        <v>-0.17773377577982186</v>
      </c>
      <c r="E41" s="13">
        <v>-0.047949664182714354</v>
      </c>
      <c r="F41" s="13">
        <v>-0.05771391926369559</v>
      </c>
    </row>
    <row r="42" spans="1:6" ht="11.25">
      <c r="A42" s="119"/>
      <c r="B42" s="122"/>
      <c r="C42" s="96" t="s">
        <v>87</v>
      </c>
      <c r="D42" s="94">
        <v>0.4126079015631479</v>
      </c>
      <c r="E42" s="13">
        <v>-0.11327266371841713</v>
      </c>
      <c r="F42" s="13">
        <v>-0.1811832946690487</v>
      </c>
    </row>
    <row r="43" spans="1:6" ht="11.25">
      <c r="A43" s="119"/>
      <c r="B43" s="122"/>
      <c r="C43" s="96" t="s">
        <v>88</v>
      </c>
      <c r="D43" s="94"/>
      <c r="E43" s="13"/>
      <c r="F43" s="13"/>
    </row>
    <row r="44" spans="1:6" ht="11.25">
      <c r="A44" s="119"/>
      <c r="B44" s="122"/>
      <c r="C44" s="96" t="s">
        <v>89</v>
      </c>
      <c r="D44" s="94">
        <v>0.30777867948843635</v>
      </c>
      <c r="E44" s="13">
        <v>0.011179011681977812</v>
      </c>
      <c r="F44" s="13">
        <v>0.5085114895481773</v>
      </c>
    </row>
    <row r="45" spans="1:6" ht="11.25">
      <c r="A45" s="119"/>
      <c r="B45" s="123" t="s">
        <v>27</v>
      </c>
      <c r="C45" s="97" t="s">
        <v>85</v>
      </c>
      <c r="D45" s="94">
        <v>0.023550194936941105</v>
      </c>
      <c r="E45" s="13">
        <v>-0.21650760401531557</v>
      </c>
      <c r="F45" s="13">
        <v>-0.08163473849783785</v>
      </c>
    </row>
    <row r="46" spans="1:6" ht="11.25">
      <c r="A46" s="119"/>
      <c r="B46" s="123"/>
      <c r="C46" s="97" t="s">
        <v>86</v>
      </c>
      <c r="D46" s="94">
        <v>-0.06916347660594273</v>
      </c>
      <c r="E46" s="13">
        <v>-0.031043245770057078</v>
      </c>
      <c r="F46" s="13">
        <v>0.13766253809827547</v>
      </c>
    </row>
    <row r="47" spans="1:6" ht="11.25">
      <c r="A47" s="119"/>
      <c r="B47" s="123"/>
      <c r="C47" s="97" t="s">
        <v>87</v>
      </c>
      <c r="D47" s="94">
        <v>0.08860504771680097</v>
      </c>
      <c r="E47" s="13">
        <v>0.8965292937192997</v>
      </c>
      <c r="F47" s="13">
        <v>-0.1372138823130942</v>
      </c>
    </row>
    <row r="48" spans="1:6" ht="11.25">
      <c r="A48" s="119"/>
      <c r="B48" s="123"/>
      <c r="C48" s="97" t="s">
        <v>88</v>
      </c>
      <c r="D48" s="94">
        <v>0.06611568178098357</v>
      </c>
      <c r="E48" s="13">
        <v>-0.051765131393105616</v>
      </c>
      <c r="F48" s="13">
        <v>-0.04842682113895178</v>
      </c>
    </row>
    <row r="49" spans="1:6" ht="11.25">
      <c r="A49" s="119"/>
      <c r="B49" s="123"/>
      <c r="C49" s="97" t="s">
        <v>89</v>
      </c>
      <c r="D49" s="94"/>
      <c r="E49" s="13"/>
      <c r="F49" s="13"/>
    </row>
    <row r="50" spans="1:6" ht="11.25">
      <c r="A50" s="119"/>
      <c r="B50" s="124" t="s">
        <v>28</v>
      </c>
      <c r="C50" s="98" t="s">
        <v>85</v>
      </c>
      <c r="D50" s="94">
        <v>-0.22912590874854083</v>
      </c>
      <c r="E50" s="13">
        <v>-0.18436841358739592</v>
      </c>
      <c r="F50" s="13">
        <v>-0.3813413681021688</v>
      </c>
    </row>
    <row r="51" spans="1:6" ht="11.25">
      <c r="A51" s="119"/>
      <c r="B51" s="124"/>
      <c r="C51" s="98" t="s">
        <v>86</v>
      </c>
      <c r="D51" s="94">
        <v>-0.03421376085869457</v>
      </c>
      <c r="E51" s="13">
        <v>-0.13111928778614645</v>
      </c>
      <c r="F51" s="13">
        <v>0.4348950446272696</v>
      </c>
    </row>
    <row r="52" spans="1:6" ht="11.25">
      <c r="A52" s="119"/>
      <c r="B52" s="124"/>
      <c r="C52" s="98" t="s">
        <v>87</v>
      </c>
      <c r="D52" s="94">
        <v>0.10338898520373942</v>
      </c>
      <c r="E52" s="13">
        <v>0.39483093217296694</v>
      </c>
      <c r="F52" s="13">
        <v>-0.08138948267007043</v>
      </c>
    </row>
    <row r="53" spans="1:6" ht="11.25">
      <c r="A53" s="119"/>
      <c r="B53" s="124"/>
      <c r="C53" s="98" t="s">
        <v>88</v>
      </c>
      <c r="D53" s="94">
        <v>0.3979213011362107</v>
      </c>
      <c r="E53" s="13">
        <v>-0.15413809166812042</v>
      </c>
      <c r="F53" s="13">
        <v>0.22344015931994318</v>
      </c>
    </row>
    <row r="54" spans="1:6" ht="11.25">
      <c r="A54" s="119"/>
      <c r="B54" s="124"/>
      <c r="C54" s="98" t="s">
        <v>89</v>
      </c>
      <c r="D54" s="94"/>
      <c r="E54" s="13"/>
      <c r="F54" s="13"/>
    </row>
    <row r="55" spans="1:6" ht="11.25">
      <c r="A55" s="119"/>
      <c r="B55" s="125" t="s">
        <v>29</v>
      </c>
      <c r="C55" s="99" t="s">
        <v>85</v>
      </c>
      <c r="D55" s="94">
        <v>-0.31243095244837876</v>
      </c>
      <c r="E55" s="13">
        <v>-0.028890574794427252</v>
      </c>
      <c r="F55" s="13">
        <v>0.14609891858603916</v>
      </c>
    </row>
    <row r="56" spans="1:6" ht="11.25">
      <c r="A56" s="119"/>
      <c r="B56" s="125"/>
      <c r="C56" s="99" t="s">
        <v>86</v>
      </c>
      <c r="D56" s="94">
        <v>-0.1479397639383384</v>
      </c>
      <c r="E56" s="13">
        <v>-0.17451110634412229</v>
      </c>
      <c r="F56" s="13">
        <v>-0.0009346538412649981</v>
      </c>
    </row>
    <row r="57" spans="1:6" ht="11.25">
      <c r="A57" s="119"/>
      <c r="B57" s="125"/>
      <c r="C57" s="99" t="s">
        <v>87</v>
      </c>
      <c r="D57" s="94">
        <v>0.6012824438943655</v>
      </c>
      <c r="E57" s="13">
        <v>-0.1576695089944176</v>
      </c>
      <c r="F57" s="13">
        <v>-0.028025250001907302</v>
      </c>
    </row>
    <row r="58" spans="1:6" ht="11.25">
      <c r="A58" s="119"/>
      <c r="B58" s="125"/>
      <c r="C58" s="99" t="s">
        <v>88</v>
      </c>
      <c r="D58" s="94">
        <v>0.19681015510522626</v>
      </c>
      <c r="E58" s="13">
        <v>0.4159680318701472</v>
      </c>
      <c r="F58" s="13">
        <v>-0.1069941927845457</v>
      </c>
    </row>
    <row r="59" spans="1:6" ht="11.25">
      <c r="A59" s="119"/>
      <c r="B59" s="125"/>
      <c r="C59" s="99" t="s">
        <v>89</v>
      </c>
      <c r="D59" s="94">
        <v>0.193579225093699</v>
      </c>
      <c r="E59" s="13">
        <v>-0.016396788036291857</v>
      </c>
      <c r="F59" s="13">
        <v>-0.08364188609809795</v>
      </c>
    </row>
    <row r="60" spans="1:6" ht="11.25">
      <c r="A60" s="119"/>
      <c r="B60" s="126" t="s">
        <v>51</v>
      </c>
      <c r="C60" s="100" t="s">
        <v>85</v>
      </c>
      <c r="D60" s="94">
        <v>-0.36345322543069253</v>
      </c>
      <c r="E60" s="13">
        <v>0.05560200624981531</v>
      </c>
      <c r="F60" s="13">
        <v>0.19458945699340197</v>
      </c>
    </row>
    <row r="61" spans="1:6" ht="11.25">
      <c r="A61" s="119"/>
      <c r="B61" s="126"/>
      <c r="C61" s="100" t="s">
        <v>86</v>
      </c>
      <c r="D61" s="94">
        <v>0.07373152559448379</v>
      </c>
      <c r="E61" s="13">
        <v>-0.2967256381305419</v>
      </c>
      <c r="F61" s="13">
        <v>-0.34950659399058</v>
      </c>
    </row>
    <row r="62" spans="1:6" ht="11.25">
      <c r="A62" s="119"/>
      <c r="B62" s="126"/>
      <c r="C62" s="100" t="s">
        <v>87</v>
      </c>
      <c r="D62" s="94"/>
      <c r="E62" s="13"/>
      <c r="F62" s="13"/>
    </row>
    <row r="63" spans="1:6" ht="11.25">
      <c r="A63" s="119"/>
      <c r="B63" s="126"/>
      <c r="C63" s="100" t="s">
        <v>88</v>
      </c>
      <c r="D63" s="94"/>
      <c r="E63" s="13"/>
      <c r="F63" s="13"/>
    </row>
    <row r="64" spans="1:6" ht="11.25">
      <c r="A64" s="119"/>
      <c r="B64" s="126"/>
      <c r="C64" s="100" t="s">
        <v>89</v>
      </c>
      <c r="D64" s="94">
        <v>0.3052290554672911</v>
      </c>
      <c r="E64" s="13">
        <v>0.2736863806542642</v>
      </c>
      <c r="F64" s="13">
        <v>0.18428022014673792</v>
      </c>
    </row>
    <row r="65" spans="1:6" ht="11.25">
      <c r="A65" s="119"/>
      <c r="B65" s="127" t="s">
        <v>31</v>
      </c>
      <c r="C65" s="101" t="s">
        <v>85</v>
      </c>
      <c r="D65" s="94">
        <v>0.08176312002734672</v>
      </c>
      <c r="E65" s="13">
        <v>0.08145538663031528</v>
      </c>
      <c r="F65" s="13">
        <v>-0.5116836481375079</v>
      </c>
    </row>
    <row r="66" spans="1:6" ht="11.25">
      <c r="A66" s="119"/>
      <c r="B66" s="127"/>
      <c r="C66" s="101" t="s">
        <v>86</v>
      </c>
      <c r="D66" s="94">
        <v>-0.08176312002734687</v>
      </c>
      <c r="E66" s="13">
        <v>-0.08145538663031517</v>
      </c>
      <c r="F66" s="13">
        <v>0.5116836481375079</v>
      </c>
    </row>
    <row r="67" spans="1:6" ht="11.25">
      <c r="A67" s="119"/>
      <c r="B67" s="127"/>
      <c r="C67" s="101" t="s">
        <v>87</v>
      </c>
      <c r="D67" s="94"/>
      <c r="E67" s="13"/>
      <c r="F67" s="13"/>
    </row>
    <row r="68" spans="1:6" ht="11.25">
      <c r="A68" s="119"/>
      <c r="B68" s="127"/>
      <c r="C68" s="101" t="s">
        <v>88</v>
      </c>
      <c r="D68" s="94"/>
      <c r="E68" s="13"/>
      <c r="F68" s="13"/>
    </row>
    <row r="69" spans="1:6" ht="11.25">
      <c r="A69" s="119"/>
      <c r="B69" s="127"/>
      <c r="C69" s="101" t="s">
        <v>89</v>
      </c>
      <c r="D69" s="94"/>
      <c r="E69" s="13"/>
      <c r="F69" s="13"/>
    </row>
    <row r="70" spans="1:6" ht="11.25">
      <c r="A70" s="119"/>
      <c r="B70" s="113" t="s">
        <v>32</v>
      </c>
      <c r="C70" s="102" t="s">
        <v>85</v>
      </c>
      <c r="D70" s="94">
        <v>0.02764508855619367</v>
      </c>
      <c r="E70" s="13">
        <v>0.008647721093204252</v>
      </c>
      <c r="F70" s="13">
        <v>0.2000734876382783</v>
      </c>
    </row>
    <row r="71" spans="1:6" ht="11.25">
      <c r="A71" s="119"/>
      <c r="B71" s="113"/>
      <c r="C71" s="102" t="s">
        <v>86</v>
      </c>
      <c r="D71" s="94">
        <v>-0.015039211273011843</v>
      </c>
      <c r="E71" s="13">
        <v>0.07022974442108998</v>
      </c>
      <c r="F71" s="13">
        <v>-0.1289629374736948</v>
      </c>
    </row>
    <row r="72" spans="1:6" ht="11.25">
      <c r="A72" s="119"/>
      <c r="B72" s="113"/>
      <c r="C72" s="102" t="s">
        <v>87</v>
      </c>
      <c r="D72" s="94">
        <v>0.02966678458831231</v>
      </c>
      <c r="E72" s="13">
        <v>-0.032869084671485076</v>
      </c>
      <c r="F72" s="13">
        <v>-0.11812320595804182</v>
      </c>
    </row>
    <row r="73" spans="1:6" ht="11.25">
      <c r="A73" s="119"/>
      <c r="B73" s="113"/>
      <c r="C73" s="102" t="s">
        <v>88</v>
      </c>
      <c r="D73" s="94">
        <v>-0.06479638554667069</v>
      </c>
      <c r="E73" s="13">
        <v>-0.01403569721515558</v>
      </c>
      <c r="F73" s="13">
        <v>-0.2773415067763511</v>
      </c>
    </row>
    <row r="74" spans="1:6" ht="11.25">
      <c r="A74" s="119"/>
      <c r="B74" s="113"/>
      <c r="C74" s="102" t="s">
        <v>89</v>
      </c>
      <c r="D74" s="94">
        <v>-0.016465633061286337</v>
      </c>
      <c r="E74" s="13">
        <v>-0.11540193680248238</v>
      </c>
      <c r="F74" s="13">
        <v>0.18892819575078573</v>
      </c>
    </row>
    <row r="75" spans="1:6" ht="11.25">
      <c r="A75" s="119"/>
      <c r="B75" s="114"/>
      <c r="C75" s="96" t="s">
        <v>85</v>
      </c>
      <c r="D75" s="94">
        <v>-0.2721516989669487</v>
      </c>
      <c r="E75" s="13">
        <v>-0.14500014710476772</v>
      </c>
      <c r="F75" s="13">
        <v>-0.055297403487638605</v>
      </c>
    </row>
    <row r="76" spans="1:6" ht="11.25">
      <c r="A76" s="119"/>
      <c r="B76" s="114"/>
      <c r="C76" s="96" t="s">
        <v>86</v>
      </c>
      <c r="D76" s="94">
        <v>-0.27485612636387835</v>
      </c>
      <c r="E76" s="13">
        <v>-0.3073722680323002</v>
      </c>
      <c r="F76" s="13">
        <v>0.005749307054803355</v>
      </c>
    </row>
    <row r="77" spans="1:6" ht="11.25">
      <c r="A77" s="119"/>
      <c r="B77" s="114"/>
      <c r="C77" s="96" t="s">
        <v>87</v>
      </c>
      <c r="D77" s="94">
        <v>0.4926234631683677</v>
      </c>
      <c r="E77" s="13">
        <v>0.32833169848761296</v>
      </c>
      <c r="F77" s="13">
        <v>-0.2731959610218193</v>
      </c>
    </row>
    <row r="78" spans="1:6" ht="11.25">
      <c r="A78" s="119"/>
      <c r="B78" s="114"/>
      <c r="C78" s="96" t="s">
        <v>88</v>
      </c>
      <c r="D78" s="94">
        <v>0.28398784526122145</v>
      </c>
      <c r="E78" s="13">
        <v>0.39982329492524143</v>
      </c>
      <c r="F78" s="13">
        <v>-0.10130063267762435</v>
      </c>
    </row>
    <row r="79" spans="1:6" ht="11.25">
      <c r="A79" s="119"/>
      <c r="B79" s="114"/>
      <c r="C79" s="96" t="s">
        <v>89</v>
      </c>
      <c r="D79" s="94">
        <v>0.2556556969373873</v>
      </c>
      <c r="E79" s="13">
        <v>0.205933537151726</v>
      </c>
      <c r="F79" s="13">
        <v>0.6414956684518084</v>
      </c>
    </row>
    <row r="80" spans="1:6" ht="11.25">
      <c r="A80" s="115"/>
      <c r="B80" s="103" t="s">
        <v>78</v>
      </c>
      <c r="C80" s="103"/>
      <c r="D80" s="13">
        <v>0.022744243874763793</v>
      </c>
      <c r="E80" s="13">
        <v>0.5990877356001046</v>
      </c>
      <c r="F80" s="13">
        <v>0.2823716215261041</v>
      </c>
    </row>
    <row r="81" spans="1:6" ht="11.25">
      <c r="A81" s="115"/>
      <c r="B81" s="103" t="s">
        <v>79</v>
      </c>
      <c r="C81" s="103"/>
      <c r="D81" s="13">
        <v>-0.09702702331223864</v>
      </c>
      <c r="E81" s="13">
        <v>0.7748312919072782</v>
      </c>
      <c r="F81" s="13">
        <v>0.3156899875337989</v>
      </c>
    </row>
    <row r="82" spans="1:6" ht="11.25">
      <c r="A82" s="116"/>
      <c r="B82" s="103" t="s">
        <v>81</v>
      </c>
      <c r="C82" s="103"/>
      <c r="D82" s="13">
        <v>0.014857667990008996</v>
      </c>
      <c r="E82" s="13">
        <v>0.12000819129948366</v>
      </c>
      <c r="F82" s="13">
        <v>0.04108165071936823</v>
      </c>
    </row>
    <row r="83" spans="1:6" ht="11.25">
      <c r="A83" s="116"/>
      <c r="B83" s="103" t="s">
        <v>199</v>
      </c>
      <c r="C83" s="103"/>
      <c r="D83" s="13">
        <v>-0.01783731467475125</v>
      </c>
      <c r="E83" s="13">
        <v>-0.11789496203633698</v>
      </c>
      <c r="F83" s="13">
        <v>-0.12307753029118015</v>
      </c>
    </row>
    <row r="84" spans="1:6" ht="11.25">
      <c r="A84" s="104"/>
      <c r="B84" s="105" t="s">
        <v>171</v>
      </c>
      <c r="C84" s="105"/>
      <c r="D84" s="13">
        <v>-0.07338465834338283</v>
      </c>
      <c r="E84" s="13">
        <v>0.47606178426901163</v>
      </c>
      <c r="F84" s="13">
        <v>0.28101652677154265</v>
      </c>
    </row>
    <row r="85" spans="1:6" ht="11.25">
      <c r="A85" s="112" t="s">
        <v>200</v>
      </c>
      <c r="B85" s="105" t="s">
        <v>50</v>
      </c>
      <c r="C85" s="105"/>
      <c r="D85" s="13">
        <v>-0.40410915249167195</v>
      </c>
      <c r="E85" s="13">
        <v>-0.00540550993426205</v>
      </c>
      <c r="F85" s="13">
        <v>0.28314420172340127</v>
      </c>
    </row>
    <row r="86" spans="1:6" ht="11.25">
      <c r="A86" s="112"/>
      <c r="B86" s="105" t="s">
        <v>47</v>
      </c>
      <c r="C86" s="105"/>
      <c r="D86" s="13">
        <v>-0.20320012756747752</v>
      </c>
      <c r="E86" s="13">
        <v>-0.06120939357413279</v>
      </c>
      <c r="F86" s="13">
        <v>0.3470788058407612</v>
      </c>
    </row>
    <row r="87" spans="1:6" ht="11.25">
      <c r="A87" s="112"/>
      <c r="B87" s="105" t="s">
        <v>172</v>
      </c>
      <c r="C87" s="105"/>
      <c r="D87" s="13">
        <v>-0.46231606470117836</v>
      </c>
      <c r="E87" s="13">
        <v>0.11843276726143105</v>
      </c>
      <c r="F87" s="13">
        <v>0.2990122742764458</v>
      </c>
    </row>
    <row r="88" spans="1:6" ht="11.25">
      <c r="A88" s="112"/>
      <c r="B88" s="105" t="s">
        <v>173</v>
      </c>
      <c r="C88" s="105"/>
      <c r="D88" s="13">
        <v>-0.045992628239206156</v>
      </c>
      <c r="E88" s="13">
        <v>-0.003687803540533979</v>
      </c>
      <c r="F88" s="13">
        <v>0.31334461833181165</v>
      </c>
    </row>
    <row r="89" spans="1:6" ht="11.25">
      <c r="A89" s="112"/>
      <c r="B89" s="105" t="s">
        <v>174</v>
      </c>
      <c r="C89" s="105"/>
      <c r="D89" s="13">
        <v>-0.08926663653987017</v>
      </c>
      <c r="E89" s="13">
        <v>-0.24709139698249874</v>
      </c>
      <c r="F89" s="13">
        <v>0.17498483545026558</v>
      </c>
    </row>
    <row r="90" spans="1:6" ht="11.25">
      <c r="A90" s="112"/>
      <c r="B90" s="105" t="s">
        <v>175</v>
      </c>
      <c r="C90" s="105"/>
      <c r="D90" s="13">
        <v>-0.1504950129931339</v>
      </c>
      <c r="E90" s="13">
        <v>0.00780295429821641</v>
      </c>
      <c r="F90" s="13">
        <v>0.2959289132213665</v>
      </c>
    </row>
    <row r="91" spans="1:6" ht="11.25">
      <c r="A91" s="112"/>
      <c r="B91" s="105" t="s">
        <v>45</v>
      </c>
      <c r="C91" s="105"/>
      <c r="D91" s="13">
        <v>-0.02076669658408265</v>
      </c>
      <c r="E91" s="13">
        <v>-0.2707169018135766</v>
      </c>
      <c r="F91" s="13">
        <v>0.23909694773976023</v>
      </c>
    </row>
    <row r="92" spans="1:6" ht="11.25">
      <c r="A92" s="112"/>
      <c r="B92" s="105" t="s">
        <v>176</v>
      </c>
      <c r="C92" s="105"/>
      <c r="D92" s="13">
        <v>-0.2339084243497107</v>
      </c>
      <c r="E92" s="13">
        <v>0.11034118213268898</v>
      </c>
      <c r="F92" s="13">
        <v>0.37992655454106833</v>
      </c>
    </row>
    <row r="93" spans="1:6" ht="11.25">
      <c r="A93" s="117" t="s">
        <v>177</v>
      </c>
      <c r="B93" s="105" t="s">
        <v>45</v>
      </c>
      <c r="C93" s="105"/>
      <c r="D93" s="13">
        <v>-0.06361187912984129</v>
      </c>
      <c r="E93" s="13">
        <v>0.7587945008828376</v>
      </c>
      <c r="F93" s="13">
        <v>-0.041195003031164024</v>
      </c>
    </row>
    <row r="94" spans="1:6" ht="11.25">
      <c r="A94" s="117"/>
      <c r="B94" s="105" t="s">
        <v>46</v>
      </c>
      <c r="C94" s="105"/>
      <c r="D94" s="13">
        <v>-0.070968657996511</v>
      </c>
      <c r="E94" s="13">
        <v>0.002443772149516625</v>
      </c>
      <c r="F94" s="13">
        <v>0.07200478163959913</v>
      </c>
    </row>
    <row r="95" spans="1:6" ht="11.25">
      <c r="A95" s="117"/>
      <c r="B95" s="105" t="s">
        <v>47</v>
      </c>
      <c r="C95" s="105"/>
      <c r="D95" s="13">
        <v>0.10906070289903473</v>
      </c>
      <c r="E95" s="13">
        <v>0.0780397062555332</v>
      </c>
      <c r="F95" s="13">
        <v>0.2793668565630746</v>
      </c>
    </row>
    <row r="96" spans="1:6" ht="11.25">
      <c r="A96" s="117"/>
      <c r="B96" s="105" t="s">
        <v>48</v>
      </c>
      <c r="C96" s="105"/>
      <c r="D96" s="13">
        <v>-0.029267347724960844</v>
      </c>
      <c r="E96" s="13">
        <v>-0.07602907160476534</v>
      </c>
      <c r="F96" s="13">
        <v>0.08063316384444448</v>
      </c>
    </row>
    <row r="97" spans="1:6" ht="11.25">
      <c r="A97" s="117"/>
      <c r="B97" s="105" t="s">
        <v>178</v>
      </c>
      <c r="C97" s="105"/>
      <c r="D97" s="13">
        <v>-0.15057740686681206</v>
      </c>
      <c r="E97" s="13">
        <v>0.11176306364472749</v>
      </c>
      <c r="F97" s="13">
        <v>-0.05946371990025846</v>
      </c>
    </row>
    <row r="98" spans="1:6" ht="11.25">
      <c r="A98" s="117"/>
      <c r="B98" s="105" t="s">
        <v>50</v>
      </c>
      <c r="C98" s="105"/>
      <c r="D98" s="13">
        <v>0.10789509674947212</v>
      </c>
      <c r="E98" s="13">
        <v>0.18096478889199127</v>
      </c>
      <c r="F98" s="13">
        <v>-0.05172891054921849</v>
      </c>
    </row>
    <row r="99" spans="1:6" ht="11.25">
      <c r="A99" s="117"/>
      <c r="B99" s="105" t="s">
        <v>51</v>
      </c>
      <c r="C99" s="105"/>
      <c r="D99" s="13">
        <v>0.28769025218623645</v>
      </c>
      <c r="E99" s="13">
        <v>-0.07470159731410765</v>
      </c>
      <c r="F99" s="13">
        <v>-0.01630690662021265</v>
      </c>
    </row>
    <row r="100" spans="1:6" ht="11.25">
      <c r="A100" s="117"/>
      <c r="B100" s="105" t="s">
        <v>179</v>
      </c>
      <c r="C100" s="105"/>
      <c r="D100" s="13">
        <v>0.05851030230929962</v>
      </c>
      <c r="E100" s="13">
        <v>0.3576238532327251</v>
      </c>
      <c r="F100" s="13">
        <v>0.3038925791770511</v>
      </c>
    </row>
    <row r="101" spans="1:6" ht="11.25">
      <c r="A101" s="117"/>
      <c r="B101" s="105" t="s">
        <v>26</v>
      </c>
      <c r="C101" s="105"/>
      <c r="D101" s="13">
        <v>-0.04349620277935792</v>
      </c>
      <c r="E101" s="13">
        <v>-0.0640080879619442</v>
      </c>
      <c r="F101" s="13">
        <v>0.1296098065147751</v>
      </c>
    </row>
    <row r="102" spans="1:6" ht="11.25">
      <c r="A102" s="111" t="s">
        <v>180</v>
      </c>
      <c r="B102" s="105" t="s">
        <v>181</v>
      </c>
      <c r="C102" s="105"/>
      <c r="D102" s="13">
        <v>-0.4093917121725798</v>
      </c>
      <c r="E102" s="13">
        <v>-0.08062691076294645</v>
      </c>
      <c r="F102" s="13">
        <v>0.019394315432611373</v>
      </c>
    </row>
    <row r="103" spans="1:6" ht="11.25">
      <c r="A103" s="111"/>
      <c r="B103" s="105" t="s">
        <v>182</v>
      </c>
      <c r="C103" s="105"/>
      <c r="D103" s="13">
        <v>0.060733624312935656</v>
      </c>
      <c r="E103" s="13">
        <v>-0.07364251370711791</v>
      </c>
      <c r="F103" s="13">
        <v>-0.010234048266695602</v>
      </c>
    </row>
    <row r="104" spans="1:6" ht="11.25">
      <c r="A104" s="111"/>
      <c r="B104" s="105" t="s">
        <v>183</v>
      </c>
      <c r="C104" s="105"/>
      <c r="D104" s="13">
        <v>0.07108722480413045</v>
      </c>
      <c r="E104" s="13">
        <v>0.0057603331524975826</v>
      </c>
      <c r="F104" s="13">
        <v>0.36085864154897623</v>
      </c>
    </row>
    <row r="105" spans="1:6" ht="11.25">
      <c r="A105" s="111"/>
      <c r="B105" s="105" t="s">
        <v>184</v>
      </c>
      <c r="C105" s="105"/>
      <c r="D105" s="13">
        <v>0.3906723689565157</v>
      </c>
      <c r="E105" s="13">
        <v>-0.1636582863941615</v>
      </c>
      <c r="F105" s="13">
        <v>-0.3445697692642701</v>
      </c>
    </row>
    <row r="106" spans="1:6" ht="11.25">
      <c r="A106" s="111"/>
      <c r="B106" s="105" t="s">
        <v>185</v>
      </c>
      <c r="C106" s="105"/>
      <c r="D106" s="13">
        <v>-0.1139859886976096</v>
      </c>
      <c r="E106" s="13">
        <v>0.3780758150287605</v>
      </c>
      <c r="F106" s="13">
        <v>-0.06728496699201565</v>
      </c>
    </row>
    <row r="107" spans="1:6" ht="11.25">
      <c r="A107" s="112" t="s">
        <v>186</v>
      </c>
      <c r="B107" s="106" t="s">
        <v>187</v>
      </c>
      <c r="C107" s="106"/>
      <c r="D107" s="13">
        <v>-0.16995528423221998</v>
      </c>
      <c r="E107" s="13">
        <v>-0.12535020527534452</v>
      </c>
      <c r="F107" s="13">
        <v>-0.46287473285493524</v>
      </c>
    </row>
    <row r="108" spans="1:6" ht="11.25">
      <c r="A108" s="112"/>
      <c r="B108" s="106" t="s">
        <v>188</v>
      </c>
      <c r="C108" s="106"/>
      <c r="D108" s="13">
        <v>-0.09729915122221945</v>
      </c>
      <c r="E108" s="13">
        <v>-0.10377921990159467</v>
      </c>
      <c r="F108" s="13">
        <v>-0.50649620265527</v>
      </c>
    </row>
    <row r="109" spans="1:6" ht="11.25">
      <c r="A109" s="112"/>
      <c r="B109" s="106" t="s">
        <v>189</v>
      </c>
      <c r="C109" s="106"/>
      <c r="D109" s="13">
        <v>-0.08457627591421113</v>
      </c>
      <c r="E109" s="13">
        <v>-0.15457515503557015</v>
      </c>
      <c r="F109" s="13">
        <v>0.5092406402826156</v>
      </c>
    </row>
    <row r="110" spans="1:6" ht="11.25">
      <c r="A110" s="112"/>
      <c r="B110" s="106" t="s">
        <v>190</v>
      </c>
      <c r="C110" s="106"/>
      <c r="D110" s="13">
        <v>-0.43066911439598804</v>
      </c>
      <c r="E110" s="13">
        <v>0.11081764479010664</v>
      </c>
      <c r="F110" s="13">
        <v>0.312731122238778</v>
      </c>
    </row>
    <row r="111" spans="1:6" ht="11.25">
      <c r="A111" s="112"/>
      <c r="B111" s="106" t="s">
        <v>191</v>
      </c>
      <c r="C111" s="106"/>
      <c r="D111" s="13">
        <v>-0.11718437145981177</v>
      </c>
      <c r="E111" s="13">
        <v>-0.19254010096493265</v>
      </c>
      <c r="F111" s="13">
        <v>0.4947934650695344</v>
      </c>
    </row>
    <row r="112" spans="1:6" ht="11.25">
      <c r="A112" s="107"/>
      <c r="B112" s="105" t="s">
        <v>192</v>
      </c>
      <c r="C112" s="105"/>
      <c r="D112" s="13">
        <v>-0.5211664505017671</v>
      </c>
      <c r="E112" s="13">
        <v>-0.15934549467491305</v>
      </c>
      <c r="F112" s="13">
        <v>0.4095256732484094</v>
      </c>
    </row>
    <row r="113" spans="1:6" ht="11.25">
      <c r="A113" s="107"/>
      <c r="B113" s="105" t="s">
        <v>193</v>
      </c>
      <c r="C113" s="105"/>
      <c r="D113" s="13">
        <v>-0.5330722920104639</v>
      </c>
      <c r="E113" s="13">
        <v>-0.05613952211842048</v>
      </c>
      <c r="F113" s="13">
        <v>0.3756461549272899</v>
      </c>
    </row>
    <row r="114" spans="1:6" ht="11.25">
      <c r="A114" s="108"/>
      <c r="B114" s="91" t="s">
        <v>194</v>
      </c>
      <c r="D114" s="91">
        <v>8.481887189009298</v>
      </c>
      <c r="E114" s="91">
        <v>7.90172173337708</v>
      </c>
      <c r="F114" s="91">
        <v>6.369352213103881</v>
      </c>
    </row>
    <row r="115" spans="1:6" ht="11.25">
      <c r="A115" s="108"/>
      <c r="B115" s="91" t="s">
        <v>195</v>
      </c>
      <c r="D115" s="91">
        <v>0.08654986927560508</v>
      </c>
      <c r="E115" s="91">
        <v>0.08062981360588857</v>
      </c>
      <c r="F115" s="91">
        <v>0.06499338992963144</v>
      </c>
    </row>
    <row r="116" ht="11.25">
      <c r="A116" s="108"/>
    </row>
    <row r="117" ht="11.25">
      <c r="A117" s="108"/>
    </row>
    <row r="118" ht="11.25">
      <c r="A118" s="108"/>
    </row>
    <row r="119" ht="11.25">
      <c r="A119" s="108"/>
    </row>
    <row r="120" ht="11.25">
      <c r="A120" s="108"/>
    </row>
    <row r="121" ht="11.25">
      <c r="A121" s="108"/>
    </row>
    <row r="122" ht="11.25">
      <c r="A122" s="108"/>
    </row>
    <row r="123" ht="11.25">
      <c r="A123" s="108"/>
    </row>
    <row r="124" ht="11.25">
      <c r="A124" s="108"/>
    </row>
    <row r="125" ht="11.25">
      <c r="A125" s="108"/>
    </row>
    <row r="126" ht="11.25">
      <c r="A126" s="108"/>
    </row>
    <row r="127" ht="11.25">
      <c r="A127" s="108"/>
    </row>
    <row r="128" ht="11.25">
      <c r="A128" s="108"/>
    </row>
    <row r="129" ht="11.25">
      <c r="A129" s="108"/>
    </row>
    <row r="130" ht="11.25">
      <c r="A130" s="108"/>
    </row>
  </sheetData>
  <sheetProtection/>
  <mergeCells count="18">
    <mergeCell ref="A8:A29"/>
    <mergeCell ref="A30:A79"/>
    <mergeCell ref="B30:B34"/>
    <mergeCell ref="B35:B39"/>
    <mergeCell ref="B40:B44"/>
    <mergeCell ref="B45:B49"/>
    <mergeCell ref="B50:B54"/>
    <mergeCell ref="B55:B59"/>
    <mergeCell ref="B60:B64"/>
    <mergeCell ref="B65:B69"/>
    <mergeCell ref="A102:A106"/>
    <mergeCell ref="A107:A111"/>
    <mergeCell ref="B70:B74"/>
    <mergeCell ref="B75:B79"/>
    <mergeCell ref="A80:A81"/>
    <mergeCell ref="A82:A83"/>
    <mergeCell ref="A85:A92"/>
    <mergeCell ref="A93:A101"/>
  </mergeCells>
  <conditionalFormatting sqref="D8:F113">
    <cfRule type="cellIs" priority="1" dxfId="13" operator="notBetween" stopIfTrue="1">
      <formula>-0.695</formula>
      <formula>0.695</formula>
    </cfRule>
    <cfRule type="cellIs" priority="2" dxfId="14" operator="notBetween" stopIfTrue="1">
      <formula>-0.495</formula>
      <formula>0.495</formula>
    </cfRule>
  </conditionalFormatting>
  <printOptions/>
  <pageMargins left="1.13" right="0.4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20"/>
  <sheetViews>
    <sheetView zoomScalePageLayoutView="0" workbookViewId="0" topLeftCell="A1">
      <selection activeCell="AA4" sqref="AA4"/>
    </sheetView>
  </sheetViews>
  <sheetFormatPr defaultColWidth="9.140625" defaultRowHeight="15"/>
  <cols>
    <col min="1" max="1" width="3.7109375" style="78" customWidth="1"/>
    <col min="2" max="2" width="3.7109375" style="77" customWidth="1"/>
    <col min="3" max="3" width="5.57421875" style="78" customWidth="1"/>
    <col min="4" max="4" width="4.8515625" style="78" customWidth="1"/>
    <col min="5" max="5" width="4.00390625" style="78" customWidth="1"/>
    <col min="6" max="6" width="4.7109375" style="78" customWidth="1"/>
    <col min="7" max="7" width="5.00390625" style="78" customWidth="1"/>
    <col min="8" max="8" width="4.00390625" style="78" customWidth="1"/>
    <col min="9" max="9" width="4.8515625" style="78" customWidth="1"/>
    <col min="10" max="11" width="4.00390625" style="78" customWidth="1"/>
    <col min="12" max="12" width="5.140625" style="78" customWidth="1"/>
    <col min="13" max="13" width="4.00390625" style="78" customWidth="1"/>
    <col min="14" max="14" width="4.8515625" style="78" customWidth="1"/>
    <col min="15" max="16" width="4.00390625" style="78" customWidth="1"/>
    <col min="17" max="17" width="5.140625" style="78" customWidth="1"/>
    <col min="18" max="20" width="4.00390625" style="78" customWidth="1"/>
    <col min="21" max="22" width="4.140625" style="78" customWidth="1"/>
    <col min="23" max="23" width="4.00390625" style="78" customWidth="1"/>
    <col min="24" max="24" width="4.8515625" style="78" customWidth="1"/>
    <col min="25" max="26" width="4.00390625" style="78" customWidth="1"/>
    <col min="27" max="28" width="4.28125" style="78" customWidth="1"/>
    <col min="29" max="31" width="4.00390625" style="78" customWidth="1"/>
    <col min="32" max="32" width="4.7109375" style="78" customWidth="1"/>
    <col min="33" max="33" width="6.421875" style="78" customWidth="1"/>
    <col min="34" max="35" width="4.8515625" style="78" customWidth="1"/>
    <col min="36" max="36" width="3.7109375" style="78" customWidth="1"/>
    <col min="37" max="41" width="4.00390625" style="78" customWidth="1"/>
    <col min="42" max="43" width="4.28125" style="78" customWidth="1"/>
    <col min="44" max="44" width="4.8515625" style="78" customWidth="1"/>
    <col min="45" max="45" width="4.00390625" style="78" customWidth="1"/>
    <col min="46" max="47" width="4.28125" style="78" customWidth="1"/>
    <col min="48" max="48" width="4.00390625" style="78" customWidth="1"/>
    <col min="49" max="49" width="4.8515625" style="78" customWidth="1"/>
    <col min="50" max="60" width="4.00390625" style="78" customWidth="1"/>
    <col min="61" max="61" width="4.8515625" style="78" customWidth="1"/>
    <col min="62" max="68" width="4.00390625" style="78" customWidth="1"/>
    <col min="69" max="16384" width="9.140625" style="78" customWidth="1"/>
  </cols>
  <sheetData>
    <row r="1" spans="1:25" ht="18.75">
      <c r="A1" s="88"/>
      <c r="Y1" s="88" t="s">
        <v>205</v>
      </c>
    </row>
    <row r="2" spans="1:2" ht="18.75">
      <c r="A2" s="89" t="s">
        <v>148</v>
      </c>
      <c r="B2" s="84"/>
    </row>
    <row r="3" spans="1:2" ht="18.75">
      <c r="A3" s="89" t="s">
        <v>149</v>
      </c>
      <c r="B3" s="84"/>
    </row>
    <row r="4" ht="18.75">
      <c r="A4" s="89" t="s">
        <v>150</v>
      </c>
    </row>
    <row r="5" spans="4:48" ht="23.25" customHeight="1">
      <c r="D5" s="147" t="s">
        <v>24</v>
      </c>
      <c r="E5" s="147"/>
      <c r="F5" s="147"/>
      <c r="G5" s="147"/>
      <c r="H5" s="147"/>
      <c r="I5" s="148" t="s">
        <v>25</v>
      </c>
      <c r="J5" s="148"/>
      <c r="K5" s="148"/>
      <c r="L5" s="148"/>
      <c r="M5" s="148"/>
      <c r="N5" s="149" t="s">
        <v>26</v>
      </c>
      <c r="O5" s="149"/>
      <c r="P5" s="149"/>
      <c r="Q5" s="149"/>
      <c r="R5" s="149"/>
      <c r="S5" s="150" t="s">
        <v>27</v>
      </c>
      <c r="T5" s="150"/>
      <c r="U5" s="150"/>
      <c r="V5" s="150"/>
      <c r="W5" s="150"/>
      <c r="X5" s="151" t="s">
        <v>28</v>
      </c>
      <c r="Y5" s="151"/>
      <c r="Z5" s="151"/>
      <c r="AA5" s="151"/>
      <c r="AB5" s="151"/>
      <c r="AC5" s="152" t="s">
        <v>29</v>
      </c>
      <c r="AD5" s="152"/>
      <c r="AE5" s="152"/>
      <c r="AF5" s="152"/>
      <c r="AG5" s="152"/>
      <c r="AH5" s="153" t="s">
        <v>30</v>
      </c>
      <c r="AI5" s="153"/>
      <c r="AJ5" s="153"/>
      <c r="AK5" s="153"/>
      <c r="AL5" s="153"/>
      <c r="AM5" s="150" t="s">
        <v>31</v>
      </c>
      <c r="AN5" s="150"/>
      <c r="AO5" s="150"/>
      <c r="AP5" s="150"/>
      <c r="AQ5" s="150"/>
      <c r="AR5" s="154" t="s">
        <v>32</v>
      </c>
      <c r="AS5" s="154"/>
      <c r="AT5" s="154"/>
      <c r="AU5" s="154"/>
      <c r="AV5" s="154"/>
    </row>
    <row r="6" spans="4:68" ht="111" customHeight="1">
      <c r="D6" s="2" t="s">
        <v>85</v>
      </c>
      <c r="E6" s="2" t="s">
        <v>86</v>
      </c>
      <c r="F6" s="2" t="s">
        <v>87</v>
      </c>
      <c r="G6" s="2" t="s">
        <v>88</v>
      </c>
      <c r="H6" s="2" t="s">
        <v>89</v>
      </c>
      <c r="I6" s="3" t="s">
        <v>85</v>
      </c>
      <c r="J6" s="3" t="s">
        <v>86</v>
      </c>
      <c r="K6" s="3" t="s">
        <v>87</v>
      </c>
      <c r="L6" s="3" t="s">
        <v>88</v>
      </c>
      <c r="M6" s="3" t="s">
        <v>89</v>
      </c>
      <c r="N6" s="4" t="s">
        <v>85</v>
      </c>
      <c r="O6" s="4" t="s">
        <v>86</v>
      </c>
      <c r="P6" s="4" t="s">
        <v>87</v>
      </c>
      <c r="Q6" s="4" t="s">
        <v>88</v>
      </c>
      <c r="R6" s="4" t="s">
        <v>89</v>
      </c>
      <c r="S6" s="5" t="s">
        <v>85</v>
      </c>
      <c r="T6" s="5" t="s">
        <v>86</v>
      </c>
      <c r="U6" s="5" t="s">
        <v>87</v>
      </c>
      <c r="V6" s="5" t="s">
        <v>88</v>
      </c>
      <c r="W6" s="5" t="s">
        <v>89</v>
      </c>
      <c r="X6" s="6" t="s">
        <v>85</v>
      </c>
      <c r="Y6" s="6" t="s">
        <v>86</v>
      </c>
      <c r="Z6" s="6" t="s">
        <v>87</v>
      </c>
      <c r="AA6" s="6" t="s">
        <v>88</v>
      </c>
      <c r="AB6" s="6" t="s">
        <v>89</v>
      </c>
      <c r="AC6" s="7" t="s">
        <v>85</v>
      </c>
      <c r="AD6" s="7" t="s">
        <v>86</v>
      </c>
      <c r="AE6" s="7" t="s">
        <v>87</v>
      </c>
      <c r="AF6" s="7" t="s">
        <v>88</v>
      </c>
      <c r="AG6" s="7" t="s">
        <v>89</v>
      </c>
      <c r="AH6" s="8" t="s">
        <v>85</v>
      </c>
      <c r="AI6" s="8" t="s">
        <v>86</v>
      </c>
      <c r="AJ6" s="8" t="s">
        <v>87</v>
      </c>
      <c r="AK6" s="8" t="s">
        <v>88</v>
      </c>
      <c r="AL6" s="8" t="s">
        <v>89</v>
      </c>
      <c r="AM6" s="9" t="s">
        <v>85</v>
      </c>
      <c r="AN6" s="9" t="s">
        <v>86</v>
      </c>
      <c r="AO6" s="9" t="s">
        <v>87</v>
      </c>
      <c r="AP6" s="9" t="s">
        <v>88</v>
      </c>
      <c r="AQ6" s="9" t="s">
        <v>89</v>
      </c>
      <c r="AR6" s="10" t="s">
        <v>85</v>
      </c>
      <c r="AS6" s="10" t="s">
        <v>86</v>
      </c>
      <c r="AT6" s="10" t="s">
        <v>87</v>
      </c>
      <c r="AU6" s="10" t="s">
        <v>88</v>
      </c>
      <c r="AV6" s="10" t="s">
        <v>89</v>
      </c>
      <c r="AW6" s="1" t="s">
        <v>58</v>
      </c>
      <c r="AX6" s="1" t="s">
        <v>59</v>
      </c>
      <c r="AY6" s="1" t="s">
        <v>60</v>
      </c>
      <c r="AZ6" s="1" t="s">
        <v>61</v>
      </c>
      <c r="BA6" s="1" t="s">
        <v>62</v>
      </c>
      <c r="BB6" s="1" t="s">
        <v>63</v>
      </c>
      <c r="BC6" s="1" t="s">
        <v>64</v>
      </c>
      <c r="BD6" s="1" t="s">
        <v>65</v>
      </c>
      <c r="BE6" s="1" t="s">
        <v>66</v>
      </c>
      <c r="BF6" s="1" t="s">
        <v>67</v>
      </c>
      <c r="BG6" s="1" t="s">
        <v>68</v>
      </c>
      <c r="BH6" s="1" t="s">
        <v>69</v>
      </c>
      <c r="BI6" s="1" t="s">
        <v>70</v>
      </c>
      <c r="BJ6" s="1" t="s">
        <v>71</v>
      </c>
      <c r="BK6" s="1" t="s">
        <v>72</v>
      </c>
      <c r="BL6" s="1" t="s">
        <v>73</v>
      </c>
      <c r="BM6" s="1" t="s">
        <v>74</v>
      </c>
      <c r="BN6" s="1" t="s">
        <v>75</v>
      </c>
      <c r="BO6" s="1" t="s">
        <v>76</v>
      </c>
      <c r="BP6" s="1" t="s">
        <v>77</v>
      </c>
    </row>
    <row r="7" spans="2:68" s="79" customFormat="1" ht="11.25">
      <c r="B7" s="155">
        <v>1</v>
      </c>
      <c r="C7" s="80">
        <v>1</v>
      </c>
      <c r="D7" s="85">
        <v>21</v>
      </c>
      <c r="E7" s="85">
        <v>6</v>
      </c>
      <c r="F7" s="85">
        <v>0</v>
      </c>
      <c r="G7" s="85">
        <v>0</v>
      </c>
      <c r="H7" s="85">
        <v>0</v>
      </c>
      <c r="I7" s="85">
        <v>24</v>
      </c>
      <c r="J7" s="85">
        <v>3</v>
      </c>
      <c r="K7" s="85">
        <v>0</v>
      </c>
      <c r="L7" s="85">
        <v>0</v>
      </c>
      <c r="M7" s="85">
        <v>0</v>
      </c>
      <c r="N7" s="85">
        <v>23</v>
      </c>
      <c r="O7" s="85">
        <v>3</v>
      </c>
      <c r="P7" s="85">
        <v>1</v>
      </c>
      <c r="Q7" s="85">
        <v>0</v>
      </c>
      <c r="R7" s="85">
        <v>0</v>
      </c>
      <c r="S7" s="85">
        <v>16</v>
      </c>
      <c r="T7" s="85">
        <v>9</v>
      </c>
      <c r="U7" s="85">
        <v>0</v>
      </c>
      <c r="V7" s="85">
        <v>0</v>
      </c>
      <c r="W7" s="85">
        <v>2</v>
      </c>
      <c r="X7" s="85">
        <v>23</v>
      </c>
      <c r="Y7" s="85">
        <v>3</v>
      </c>
      <c r="Z7" s="85">
        <v>1</v>
      </c>
      <c r="AA7" s="85">
        <v>0</v>
      </c>
      <c r="AB7" s="85">
        <v>0</v>
      </c>
      <c r="AC7" s="85">
        <v>20</v>
      </c>
      <c r="AD7" s="85">
        <v>5</v>
      </c>
      <c r="AE7" s="85">
        <v>2</v>
      </c>
      <c r="AF7" s="85">
        <v>0</v>
      </c>
      <c r="AG7" s="85">
        <v>0</v>
      </c>
      <c r="AH7" s="85">
        <v>17</v>
      </c>
      <c r="AI7" s="85">
        <v>2</v>
      </c>
      <c r="AJ7" s="85">
        <v>0</v>
      </c>
      <c r="AK7" s="85">
        <v>2</v>
      </c>
      <c r="AL7" s="85">
        <v>6</v>
      </c>
      <c r="AM7" s="85">
        <v>26</v>
      </c>
      <c r="AN7" s="85">
        <v>1</v>
      </c>
      <c r="AO7" s="85">
        <v>0</v>
      </c>
      <c r="AP7" s="85">
        <v>0</v>
      </c>
      <c r="AQ7" s="85">
        <v>0</v>
      </c>
      <c r="AR7" s="85">
        <v>20</v>
      </c>
      <c r="AS7" s="85">
        <v>6</v>
      </c>
      <c r="AT7" s="85">
        <v>0</v>
      </c>
      <c r="AU7" s="85">
        <v>0</v>
      </c>
      <c r="AV7" s="85">
        <v>1</v>
      </c>
      <c r="AW7" s="85">
        <v>0</v>
      </c>
      <c r="AX7" s="85">
        <v>3</v>
      </c>
      <c r="AY7" s="85">
        <v>2</v>
      </c>
      <c r="AZ7" s="85">
        <v>6</v>
      </c>
      <c r="BA7" s="85">
        <v>6</v>
      </c>
      <c r="BB7" s="85">
        <v>7</v>
      </c>
      <c r="BC7" s="85">
        <v>21</v>
      </c>
      <c r="BD7" s="85">
        <v>7</v>
      </c>
      <c r="BE7" s="85">
        <v>2</v>
      </c>
      <c r="BF7" s="85">
        <v>2</v>
      </c>
      <c r="BG7" s="85">
        <v>5</v>
      </c>
      <c r="BH7" s="85">
        <v>4</v>
      </c>
      <c r="BI7" s="85">
        <v>6</v>
      </c>
      <c r="BJ7" s="85">
        <v>3</v>
      </c>
      <c r="BK7" s="85">
        <v>11</v>
      </c>
      <c r="BL7" s="85">
        <v>2</v>
      </c>
      <c r="BM7" s="85">
        <v>7</v>
      </c>
      <c r="BN7" s="85">
        <v>1</v>
      </c>
      <c r="BO7" s="85">
        <v>0</v>
      </c>
      <c r="BP7" s="85">
        <v>0</v>
      </c>
    </row>
    <row r="8" spans="2:68" s="79" customFormat="1" ht="11.25">
      <c r="B8" s="156"/>
      <c r="C8" s="80">
        <v>0</v>
      </c>
      <c r="D8" s="85">
        <v>6</v>
      </c>
      <c r="E8" s="85">
        <v>21</v>
      </c>
      <c r="F8" s="85">
        <v>27</v>
      </c>
      <c r="G8" s="85">
        <v>27</v>
      </c>
      <c r="H8" s="85">
        <v>27</v>
      </c>
      <c r="I8" s="85">
        <v>3</v>
      </c>
      <c r="J8" s="85">
        <v>24</v>
      </c>
      <c r="K8" s="85">
        <v>27</v>
      </c>
      <c r="L8" s="85">
        <v>27</v>
      </c>
      <c r="M8" s="85">
        <v>27</v>
      </c>
      <c r="N8" s="85">
        <v>4</v>
      </c>
      <c r="O8" s="85">
        <v>24</v>
      </c>
      <c r="P8" s="85">
        <v>26</v>
      </c>
      <c r="Q8" s="85">
        <v>27</v>
      </c>
      <c r="R8" s="85">
        <v>27</v>
      </c>
      <c r="S8" s="85">
        <v>11</v>
      </c>
      <c r="T8" s="85">
        <v>18</v>
      </c>
      <c r="U8" s="85">
        <v>27</v>
      </c>
      <c r="V8" s="85">
        <v>27</v>
      </c>
      <c r="W8" s="85">
        <v>25</v>
      </c>
      <c r="X8" s="85">
        <v>4</v>
      </c>
      <c r="Y8" s="85">
        <v>24</v>
      </c>
      <c r="Z8" s="85">
        <v>26</v>
      </c>
      <c r="AA8" s="85">
        <v>27</v>
      </c>
      <c r="AB8" s="85">
        <v>27</v>
      </c>
      <c r="AC8" s="85">
        <v>7</v>
      </c>
      <c r="AD8" s="85">
        <v>22</v>
      </c>
      <c r="AE8" s="85">
        <v>25</v>
      </c>
      <c r="AF8" s="85">
        <v>27</v>
      </c>
      <c r="AG8" s="85">
        <v>27</v>
      </c>
      <c r="AH8" s="85">
        <v>10</v>
      </c>
      <c r="AI8" s="85">
        <v>25</v>
      </c>
      <c r="AJ8" s="85">
        <v>27</v>
      </c>
      <c r="AK8" s="85">
        <v>25</v>
      </c>
      <c r="AL8" s="85">
        <v>21</v>
      </c>
      <c r="AM8" s="85">
        <v>1</v>
      </c>
      <c r="AN8" s="85">
        <v>26</v>
      </c>
      <c r="AO8" s="85">
        <v>27</v>
      </c>
      <c r="AP8" s="85">
        <v>27</v>
      </c>
      <c r="AQ8" s="85">
        <v>27</v>
      </c>
      <c r="AR8" s="85">
        <v>7</v>
      </c>
      <c r="AS8" s="85">
        <v>21</v>
      </c>
      <c r="AT8" s="85">
        <v>27</v>
      </c>
      <c r="AU8" s="85">
        <v>27</v>
      </c>
      <c r="AV8" s="85">
        <v>26</v>
      </c>
      <c r="AW8" s="85">
        <v>27</v>
      </c>
      <c r="AX8" s="85">
        <v>24</v>
      </c>
      <c r="AY8" s="85">
        <v>25</v>
      </c>
      <c r="AZ8" s="85">
        <v>21</v>
      </c>
      <c r="BA8" s="85">
        <v>21</v>
      </c>
      <c r="BB8" s="85">
        <v>20</v>
      </c>
      <c r="BC8" s="85">
        <v>6</v>
      </c>
      <c r="BD8" s="85">
        <v>20</v>
      </c>
      <c r="BE8" s="85">
        <v>25</v>
      </c>
      <c r="BF8" s="85">
        <v>25</v>
      </c>
      <c r="BG8" s="85">
        <v>22</v>
      </c>
      <c r="BH8" s="85">
        <v>23</v>
      </c>
      <c r="BI8" s="85">
        <v>21</v>
      </c>
      <c r="BJ8" s="85">
        <v>24</v>
      </c>
      <c r="BK8" s="85">
        <v>16</v>
      </c>
      <c r="BL8" s="85">
        <v>25</v>
      </c>
      <c r="BM8" s="85">
        <v>20</v>
      </c>
      <c r="BN8" s="85">
        <v>26</v>
      </c>
      <c r="BO8" s="85">
        <v>27</v>
      </c>
      <c r="BP8" s="85">
        <v>27</v>
      </c>
    </row>
    <row r="9" spans="2:68" s="79" customFormat="1" ht="11.25">
      <c r="B9" s="143">
        <v>2</v>
      </c>
      <c r="C9" s="80">
        <v>1</v>
      </c>
      <c r="D9" s="86">
        <v>9</v>
      </c>
      <c r="E9" s="86">
        <v>19</v>
      </c>
      <c r="F9" s="86">
        <v>0</v>
      </c>
      <c r="G9" s="86">
        <v>0</v>
      </c>
      <c r="H9" s="86">
        <v>2</v>
      </c>
      <c r="I9" s="86">
        <v>14</v>
      </c>
      <c r="J9" s="86">
        <v>5</v>
      </c>
      <c r="K9" s="86">
        <v>7</v>
      </c>
      <c r="L9" s="86">
        <v>0</v>
      </c>
      <c r="M9" s="86">
        <v>4</v>
      </c>
      <c r="N9" s="86">
        <v>17</v>
      </c>
      <c r="O9" s="86">
        <v>6</v>
      </c>
      <c r="P9" s="86">
        <v>5</v>
      </c>
      <c r="Q9" s="86">
        <v>0</v>
      </c>
      <c r="R9" s="86">
        <v>2</v>
      </c>
      <c r="S9" s="86">
        <v>10</v>
      </c>
      <c r="T9" s="86">
        <v>17</v>
      </c>
      <c r="U9" s="86">
        <v>0</v>
      </c>
      <c r="V9" s="86">
        <v>0</v>
      </c>
      <c r="W9" s="86">
        <v>3</v>
      </c>
      <c r="X9" s="86">
        <v>13</v>
      </c>
      <c r="Y9" s="86">
        <v>11</v>
      </c>
      <c r="Z9" s="86">
        <v>5</v>
      </c>
      <c r="AA9" s="86">
        <v>1</v>
      </c>
      <c r="AB9" s="86">
        <v>0</v>
      </c>
      <c r="AC9" s="86">
        <v>9</v>
      </c>
      <c r="AD9" s="86">
        <v>11</v>
      </c>
      <c r="AE9" s="86">
        <v>7</v>
      </c>
      <c r="AF9" s="86">
        <v>0</v>
      </c>
      <c r="AG9" s="86">
        <v>3</v>
      </c>
      <c r="AH9" s="86">
        <v>15</v>
      </c>
      <c r="AI9" s="86">
        <v>11</v>
      </c>
      <c r="AJ9" s="86">
        <v>0</v>
      </c>
      <c r="AK9" s="86">
        <v>2</v>
      </c>
      <c r="AL9" s="86">
        <v>2</v>
      </c>
      <c r="AM9" s="86">
        <v>26</v>
      </c>
      <c r="AN9" s="86">
        <v>3</v>
      </c>
      <c r="AO9" s="86">
        <v>1</v>
      </c>
      <c r="AP9" s="86">
        <v>0</v>
      </c>
      <c r="AQ9" s="86">
        <v>0</v>
      </c>
      <c r="AR9" s="86">
        <v>15</v>
      </c>
      <c r="AS9" s="86">
        <v>14</v>
      </c>
      <c r="AT9" s="86">
        <v>0</v>
      </c>
      <c r="AU9" s="86">
        <v>0</v>
      </c>
      <c r="AV9" s="86">
        <v>1</v>
      </c>
      <c r="AW9" s="86">
        <v>2</v>
      </c>
      <c r="AX9" s="86">
        <v>5</v>
      </c>
      <c r="AY9" s="86">
        <v>3</v>
      </c>
      <c r="AZ9" s="86">
        <v>5</v>
      </c>
      <c r="BA9" s="86">
        <v>6</v>
      </c>
      <c r="BB9" s="86">
        <v>6</v>
      </c>
      <c r="BC9" s="86">
        <v>24</v>
      </c>
      <c r="BD9" s="86">
        <v>6</v>
      </c>
      <c r="BE9" s="86">
        <v>1</v>
      </c>
      <c r="BF9" s="86">
        <v>1</v>
      </c>
      <c r="BG9" s="86">
        <v>9</v>
      </c>
      <c r="BH9" s="86">
        <v>7</v>
      </c>
      <c r="BI9" s="86">
        <v>1</v>
      </c>
      <c r="BJ9" s="86">
        <v>5</v>
      </c>
      <c r="BK9" s="86">
        <v>14</v>
      </c>
      <c r="BL9" s="86">
        <v>3</v>
      </c>
      <c r="BM9" s="86">
        <v>16</v>
      </c>
      <c r="BN9" s="86">
        <v>3</v>
      </c>
      <c r="BO9" s="86">
        <v>1</v>
      </c>
      <c r="BP9" s="86">
        <v>2</v>
      </c>
    </row>
    <row r="10" spans="2:68" s="79" customFormat="1" ht="11.25">
      <c r="B10" s="144"/>
      <c r="C10" s="80">
        <v>0</v>
      </c>
      <c r="D10" s="86">
        <v>21</v>
      </c>
      <c r="E10" s="86">
        <v>11</v>
      </c>
      <c r="F10" s="86">
        <v>30</v>
      </c>
      <c r="G10" s="86">
        <v>30</v>
      </c>
      <c r="H10" s="86">
        <v>28</v>
      </c>
      <c r="I10" s="86">
        <v>16</v>
      </c>
      <c r="J10" s="86">
        <v>25</v>
      </c>
      <c r="K10" s="86">
        <v>23</v>
      </c>
      <c r="L10" s="86">
        <v>30</v>
      </c>
      <c r="M10" s="86">
        <v>26</v>
      </c>
      <c r="N10" s="86">
        <v>13</v>
      </c>
      <c r="O10" s="86">
        <v>24</v>
      </c>
      <c r="P10" s="86">
        <v>25</v>
      </c>
      <c r="Q10" s="86">
        <v>30</v>
      </c>
      <c r="R10" s="86">
        <v>28</v>
      </c>
      <c r="S10" s="86">
        <v>20</v>
      </c>
      <c r="T10" s="86">
        <v>13</v>
      </c>
      <c r="U10" s="86">
        <v>30</v>
      </c>
      <c r="V10" s="86">
        <v>30</v>
      </c>
      <c r="W10" s="86">
        <v>27</v>
      </c>
      <c r="X10" s="86">
        <v>17</v>
      </c>
      <c r="Y10" s="86">
        <v>19</v>
      </c>
      <c r="Z10" s="86">
        <v>25</v>
      </c>
      <c r="AA10" s="86">
        <v>29</v>
      </c>
      <c r="AB10" s="86">
        <v>30</v>
      </c>
      <c r="AC10" s="86">
        <v>21</v>
      </c>
      <c r="AD10" s="86">
        <v>19</v>
      </c>
      <c r="AE10" s="86">
        <v>23</v>
      </c>
      <c r="AF10" s="86">
        <v>30</v>
      </c>
      <c r="AG10" s="86">
        <v>27</v>
      </c>
      <c r="AH10" s="86">
        <v>15</v>
      </c>
      <c r="AI10" s="86">
        <v>19</v>
      </c>
      <c r="AJ10" s="86">
        <v>30</v>
      </c>
      <c r="AK10" s="86">
        <v>28</v>
      </c>
      <c r="AL10" s="86">
        <v>28</v>
      </c>
      <c r="AM10" s="86">
        <v>4</v>
      </c>
      <c r="AN10" s="86">
        <v>27</v>
      </c>
      <c r="AO10" s="86">
        <v>29</v>
      </c>
      <c r="AP10" s="86">
        <v>30</v>
      </c>
      <c r="AQ10" s="86">
        <v>30</v>
      </c>
      <c r="AR10" s="86">
        <v>15</v>
      </c>
      <c r="AS10" s="86">
        <v>16</v>
      </c>
      <c r="AT10" s="86">
        <v>30</v>
      </c>
      <c r="AU10" s="86">
        <v>30</v>
      </c>
      <c r="AV10" s="86">
        <v>29</v>
      </c>
      <c r="AW10" s="86">
        <v>28</v>
      </c>
      <c r="AX10" s="86">
        <v>25</v>
      </c>
      <c r="AY10" s="86">
        <v>27</v>
      </c>
      <c r="AZ10" s="86">
        <v>25</v>
      </c>
      <c r="BA10" s="86">
        <v>24</v>
      </c>
      <c r="BB10" s="86">
        <v>24</v>
      </c>
      <c r="BC10" s="86">
        <v>6</v>
      </c>
      <c r="BD10" s="86">
        <v>24</v>
      </c>
      <c r="BE10" s="86">
        <v>29</v>
      </c>
      <c r="BF10" s="86">
        <v>29</v>
      </c>
      <c r="BG10" s="86">
        <v>21</v>
      </c>
      <c r="BH10" s="86">
        <v>23</v>
      </c>
      <c r="BI10" s="86">
        <v>29</v>
      </c>
      <c r="BJ10" s="86">
        <v>25</v>
      </c>
      <c r="BK10" s="86">
        <v>16</v>
      </c>
      <c r="BL10" s="86">
        <v>27</v>
      </c>
      <c r="BM10" s="86">
        <v>14</v>
      </c>
      <c r="BN10" s="86">
        <v>27</v>
      </c>
      <c r="BO10" s="86">
        <v>29</v>
      </c>
      <c r="BP10" s="86">
        <v>28</v>
      </c>
    </row>
    <row r="11" spans="2:68" ht="11.25">
      <c r="B11" s="145">
        <v>3</v>
      </c>
      <c r="C11" s="80">
        <v>1</v>
      </c>
      <c r="D11" s="86">
        <v>7</v>
      </c>
      <c r="E11" s="86">
        <v>9</v>
      </c>
      <c r="F11" s="86">
        <v>1</v>
      </c>
      <c r="G11" s="86">
        <v>0</v>
      </c>
      <c r="H11" s="86">
        <v>1</v>
      </c>
      <c r="I11" s="86">
        <v>5</v>
      </c>
      <c r="J11" s="86">
        <v>8</v>
      </c>
      <c r="K11" s="86">
        <v>4</v>
      </c>
      <c r="L11" s="86">
        <v>0</v>
      </c>
      <c r="M11" s="86">
        <v>1</v>
      </c>
      <c r="N11" s="86">
        <v>4</v>
      </c>
      <c r="O11" s="86">
        <v>6</v>
      </c>
      <c r="P11" s="86">
        <v>5</v>
      </c>
      <c r="Q11" s="86">
        <v>2</v>
      </c>
      <c r="R11" s="86">
        <v>1</v>
      </c>
      <c r="S11" s="86">
        <v>3</v>
      </c>
      <c r="T11" s="86">
        <v>15</v>
      </c>
      <c r="U11" s="86">
        <v>0</v>
      </c>
      <c r="V11" s="86">
        <v>0</v>
      </c>
      <c r="W11" s="86">
        <v>0</v>
      </c>
      <c r="X11" s="86">
        <v>4</v>
      </c>
      <c r="Y11" s="86">
        <v>6</v>
      </c>
      <c r="Z11" s="86">
        <v>6</v>
      </c>
      <c r="AA11" s="86">
        <v>0</v>
      </c>
      <c r="AB11" s="86">
        <v>2</v>
      </c>
      <c r="AC11" s="86">
        <v>7</v>
      </c>
      <c r="AD11" s="86">
        <v>8</v>
      </c>
      <c r="AE11" s="86">
        <v>2</v>
      </c>
      <c r="AF11" s="86">
        <v>1</v>
      </c>
      <c r="AG11" s="86">
        <v>0</v>
      </c>
      <c r="AH11" s="86">
        <v>1</v>
      </c>
      <c r="AI11" s="86">
        <v>10</v>
      </c>
      <c r="AJ11" s="86">
        <v>0</v>
      </c>
      <c r="AK11" s="86">
        <v>0</v>
      </c>
      <c r="AL11" s="86">
        <v>7</v>
      </c>
      <c r="AM11" s="86">
        <v>12</v>
      </c>
      <c r="AN11" s="86">
        <v>3</v>
      </c>
      <c r="AO11" s="86">
        <v>3</v>
      </c>
      <c r="AP11" s="86">
        <v>0</v>
      </c>
      <c r="AQ11" s="86">
        <v>0</v>
      </c>
      <c r="AR11" s="86">
        <v>2</v>
      </c>
      <c r="AS11" s="86">
        <v>11</v>
      </c>
      <c r="AT11" s="86">
        <v>0</v>
      </c>
      <c r="AU11" s="86">
        <v>0</v>
      </c>
      <c r="AV11" s="86">
        <v>5</v>
      </c>
      <c r="AW11" s="86">
        <v>0</v>
      </c>
      <c r="AX11" s="86">
        <v>4</v>
      </c>
      <c r="AY11" s="86">
        <v>5</v>
      </c>
      <c r="AZ11" s="86">
        <v>7</v>
      </c>
      <c r="BA11" s="86">
        <v>7</v>
      </c>
      <c r="BB11" s="86">
        <v>4</v>
      </c>
      <c r="BC11" s="86">
        <v>14</v>
      </c>
      <c r="BD11" s="86">
        <v>6</v>
      </c>
      <c r="BE11" s="86">
        <v>0</v>
      </c>
      <c r="BF11" s="86">
        <v>0</v>
      </c>
      <c r="BG11" s="86">
        <v>2</v>
      </c>
      <c r="BH11" s="86">
        <v>0</v>
      </c>
      <c r="BI11" s="86">
        <v>10</v>
      </c>
      <c r="BJ11" s="86">
        <v>3</v>
      </c>
      <c r="BK11" s="86">
        <v>5</v>
      </c>
      <c r="BL11" s="86">
        <v>4</v>
      </c>
      <c r="BM11" s="86">
        <v>5</v>
      </c>
      <c r="BN11" s="86">
        <v>4</v>
      </c>
      <c r="BO11" s="86">
        <v>2</v>
      </c>
      <c r="BP11" s="86">
        <v>4</v>
      </c>
    </row>
    <row r="12" spans="2:68" ht="11.25">
      <c r="B12" s="146"/>
      <c r="C12" s="80">
        <v>0</v>
      </c>
      <c r="D12" s="86">
        <v>11</v>
      </c>
      <c r="E12" s="86">
        <v>9</v>
      </c>
      <c r="F12" s="86">
        <v>17</v>
      </c>
      <c r="G12" s="86">
        <v>18</v>
      </c>
      <c r="H12" s="86">
        <v>17</v>
      </c>
      <c r="I12" s="86">
        <v>13</v>
      </c>
      <c r="J12" s="86">
        <v>10</v>
      </c>
      <c r="K12" s="86">
        <v>14</v>
      </c>
      <c r="L12" s="86">
        <v>18</v>
      </c>
      <c r="M12" s="86">
        <v>17</v>
      </c>
      <c r="N12" s="86">
        <v>14</v>
      </c>
      <c r="O12" s="86">
        <v>12</v>
      </c>
      <c r="P12" s="86">
        <v>13</v>
      </c>
      <c r="Q12" s="86">
        <v>16</v>
      </c>
      <c r="R12" s="86">
        <v>17</v>
      </c>
      <c r="S12" s="86">
        <v>15</v>
      </c>
      <c r="T12" s="86">
        <v>3</v>
      </c>
      <c r="U12" s="86">
        <v>18</v>
      </c>
      <c r="V12" s="86">
        <v>18</v>
      </c>
      <c r="W12" s="86">
        <v>18</v>
      </c>
      <c r="X12" s="86">
        <v>14</v>
      </c>
      <c r="Y12" s="86">
        <v>12</v>
      </c>
      <c r="Z12" s="86">
        <v>12</v>
      </c>
      <c r="AA12" s="86">
        <v>18</v>
      </c>
      <c r="AB12" s="86">
        <v>16</v>
      </c>
      <c r="AC12" s="86">
        <v>11</v>
      </c>
      <c r="AD12" s="86">
        <v>10</v>
      </c>
      <c r="AE12" s="86">
        <v>16</v>
      </c>
      <c r="AF12" s="86">
        <v>17</v>
      </c>
      <c r="AG12" s="86">
        <v>18</v>
      </c>
      <c r="AH12" s="86">
        <v>17</v>
      </c>
      <c r="AI12" s="86">
        <v>8</v>
      </c>
      <c r="AJ12" s="86">
        <v>18</v>
      </c>
      <c r="AK12" s="86">
        <v>18</v>
      </c>
      <c r="AL12" s="86">
        <v>11</v>
      </c>
      <c r="AM12" s="86">
        <v>6</v>
      </c>
      <c r="AN12" s="86">
        <v>15</v>
      </c>
      <c r="AO12" s="86">
        <v>15</v>
      </c>
      <c r="AP12" s="86">
        <v>18</v>
      </c>
      <c r="AQ12" s="86">
        <v>18</v>
      </c>
      <c r="AR12" s="86">
        <v>16</v>
      </c>
      <c r="AS12" s="86">
        <v>7</v>
      </c>
      <c r="AT12" s="86">
        <v>18</v>
      </c>
      <c r="AU12" s="86">
        <v>18</v>
      </c>
      <c r="AV12" s="86">
        <v>13</v>
      </c>
      <c r="AW12" s="86">
        <v>18</v>
      </c>
      <c r="AX12" s="86">
        <v>14</v>
      </c>
      <c r="AY12" s="86">
        <v>13</v>
      </c>
      <c r="AZ12" s="86">
        <v>11</v>
      </c>
      <c r="BA12" s="86">
        <v>11</v>
      </c>
      <c r="BB12" s="86">
        <v>14</v>
      </c>
      <c r="BC12" s="86">
        <v>4</v>
      </c>
      <c r="BD12" s="86">
        <v>12</v>
      </c>
      <c r="BE12" s="86">
        <v>18</v>
      </c>
      <c r="BF12" s="86">
        <v>18</v>
      </c>
      <c r="BG12" s="86">
        <v>16</v>
      </c>
      <c r="BH12" s="86">
        <v>18</v>
      </c>
      <c r="BI12" s="86">
        <v>8</v>
      </c>
      <c r="BJ12" s="86">
        <v>15</v>
      </c>
      <c r="BK12" s="86">
        <v>13</v>
      </c>
      <c r="BL12" s="86">
        <v>14</v>
      </c>
      <c r="BM12" s="86">
        <v>13</v>
      </c>
      <c r="BN12" s="86">
        <v>14</v>
      </c>
      <c r="BO12" s="86">
        <v>16</v>
      </c>
      <c r="BP12" s="86">
        <v>14</v>
      </c>
    </row>
    <row r="16" spans="2:68" s="79" customFormat="1" ht="11.25">
      <c r="B16" s="79" t="s">
        <v>145</v>
      </c>
      <c r="C16" s="82" t="s">
        <v>143</v>
      </c>
      <c r="D16" s="83">
        <f>(57*(ABS(D7*D10-D8*D9)-28.5)^2)/((D7+D8)*(D7+D9)*(D9+D10)*(D8+D10))</f>
        <v>11.165627572016461</v>
      </c>
      <c r="E16" s="83">
        <f aca="true" t="shared" si="0" ref="E16:BP16">(57*(ABS(E7*E10-E8*E9)-28.5)^2)/((E7+E8)*(E7+E9)*(E9+E10)*(E8+E10))</f>
        <v>8.155947916666667</v>
      </c>
      <c r="F16" s="83"/>
      <c r="G16" s="83"/>
      <c r="H16" s="83">
        <f t="shared" si="0"/>
        <v>0.41598484848484846</v>
      </c>
      <c r="I16" s="83">
        <f t="shared" si="0"/>
        <v>9.579166666666667</v>
      </c>
      <c r="J16" s="83">
        <f t="shared" si="0"/>
        <v>0.04887329931972789</v>
      </c>
      <c r="K16" s="83">
        <f t="shared" si="0"/>
        <v>5.179309523809524</v>
      </c>
      <c r="L16" s="83"/>
      <c r="M16" s="83">
        <f t="shared" si="0"/>
        <v>2.097916666666667</v>
      </c>
      <c r="N16" s="83">
        <f t="shared" si="0"/>
        <v>4.243566176470588</v>
      </c>
      <c r="O16" s="83">
        <f t="shared" si="0"/>
        <v>0.3082368827160494</v>
      </c>
      <c r="P16" s="83">
        <f t="shared" si="0"/>
        <v>1.3458333333333334</v>
      </c>
      <c r="Q16" s="83"/>
      <c r="R16" s="83">
        <f t="shared" si="0"/>
        <v>0.41598484848484846</v>
      </c>
      <c r="S16" s="83">
        <f t="shared" si="0"/>
        <v>2.876126964433416</v>
      </c>
      <c r="T16" s="83">
        <f t="shared" si="0"/>
        <v>2.249079818031431</v>
      </c>
      <c r="U16" s="83"/>
      <c r="V16" s="83"/>
      <c r="W16" s="83">
        <f t="shared" si="0"/>
        <v>0.015224358974358974</v>
      </c>
      <c r="X16" s="83">
        <f t="shared" si="0"/>
        <v>8.974107142857143</v>
      </c>
      <c r="Y16" s="83">
        <f t="shared" si="0"/>
        <v>3.724515503875969</v>
      </c>
      <c r="Z16" s="83">
        <f t="shared" si="0"/>
        <v>1.3458333333333334</v>
      </c>
      <c r="AA16" s="83">
        <f t="shared" si="0"/>
        <v>0.0028273809523809523</v>
      </c>
      <c r="AB16" s="83"/>
      <c r="AC16" s="83">
        <f t="shared" si="0"/>
        <v>9.352001231527094</v>
      </c>
      <c r="AD16" s="83">
        <f t="shared" si="0"/>
        <v>1.5063389227642277</v>
      </c>
      <c r="AE16" s="83">
        <f t="shared" si="0"/>
        <v>1.6452739197530863</v>
      </c>
      <c r="AF16" s="83"/>
      <c r="AG16" s="83">
        <f t="shared" si="0"/>
        <v>1.1972736625514404</v>
      </c>
      <c r="AH16" s="83">
        <f t="shared" si="0"/>
        <v>0.51478125</v>
      </c>
      <c r="AI16" s="83">
        <f t="shared" si="0"/>
        <v>5.348178904428904</v>
      </c>
      <c r="AJ16" s="83"/>
      <c r="AK16" s="83">
        <f t="shared" si="0"/>
        <v>0.16804245283018868</v>
      </c>
      <c r="AL16" s="83">
        <f t="shared" si="0"/>
        <v>1.7065263605442176</v>
      </c>
      <c r="AM16" s="83">
        <f t="shared" si="0"/>
        <v>0.6631730769230769</v>
      </c>
      <c r="AN16" s="83">
        <f t="shared" si="0"/>
        <v>0.16804245283018868</v>
      </c>
      <c r="AO16" s="83">
        <f t="shared" si="0"/>
        <v>0.0028273809523809523</v>
      </c>
      <c r="AP16" s="83"/>
      <c r="AQ16" s="83"/>
      <c r="AR16" s="83">
        <f t="shared" si="0"/>
        <v>2.533538961038961</v>
      </c>
      <c r="AS16" s="83">
        <f t="shared" si="0"/>
        <v>2.7321058558558557</v>
      </c>
      <c r="AT16" s="83"/>
      <c r="AU16" s="83"/>
      <c r="AV16" s="83">
        <f t="shared" si="0"/>
        <v>0.41598484848484846</v>
      </c>
      <c r="AW16" s="83">
        <f t="shared" si="0"/>
        <v>0.41598484848484846</v>
      </c>
      <c r="AX16" s="83">
        <f t="shared" si="0"/>
        <v>0.04887329931972789</v>
      </c>
      <c r="AY16" s="83">
        <f t="shared" si="0"/>
        <v>0.015224358974358974</v>
      </c>
      <c r="AZ16" s="83">
        <f t="shared" si="0"/>
        <v>0.03786231884057971</v>
      </c>
      <c r="BA16" s="83">
        <f t="shared" si="0"/>
        <v>0.014367283950617284</v>
      </c>
      <c r="BB16" s="83">
        <f t="shared" si="0"/>
        <v>0.04678030303030303</v>
      </c>
      <c r="BC16" s="83">
        <f t="shared" si="0"/>
        <v>0.014367283950617284</v>
      </c>
      <c r="BD16" s="83">
        <f t="shared" si="0"/>
        <v>0.04678030303030303</v>
      </c>
      <c r="BE16" s="83">
        <f t="shared" si="0"/>
        <v>0.008796296296296297</v>
      </c>
      <c r="BF16" s="83">
        <f t="shared" si="0"/>
        <v>0.008796296296296297</v>
      </c>
      <c r="BG16" s="83">
        <f t="shared" si="0"/>
        <v>0.4863095238095238</v>
      </c>
      <c r="BH16" s="83">
        <f t="shared" si="0"/>
        <v>0.22811264822134386</v>
      </c>
      <c r="BI16" s="83">
        <f t="shared" si="0"/>
        <v>3.116452380952381</v>
      </c>
      <c r="BJ16" s="83">
        <f t="shared" si="0"/>
        <v>0.04887329931972789</v>
      </c>
      <c r="BK16" s="83">
        <f t="shared" si="0"/>
        <v>0.03344791666666667</v>
      </c>
      <c r="BL16" s="83">
        <f t="shared" si="0"/>
        <v>0.015224358974358974</v>
      </c>
      <c r="BM16" s="83">
        <f t="shared" si="0"/>
        <v>3.369341432225064</v>
      </c>
      <c r="BN16" s="83">
        <f t="shared" si="0"/>
        <v>0.16804245283018868</v>
      </c>
      <c r="BO16" s="83">
        <f t="shared" si="0"/>
        <v>0.0028273809523809523</v>
      </c>
      <c r="BP16" s="83">
        <f t="shared" si="0"/>
        <v>0.41598484848484846</v>
      </c>
    </row>
    <row r="17" spans="2:68" s="79" customFormat="1" ht="11.25">
      <c r="B17" s="87" t="s">
        <v>146</v>
      </c>
      <c r="C17" s="82" t="s">
        <v>143</v>
      </c>
      <c r="D17" s="83">
        <f>(45*(ABS(D7*D12-D8*D11)-22.5)^2)/((D7+D8)*(D7+D11)*(D11+D12)*(D8+D12))</f>
        <v>5.392594537815126</v>
      </c>
      <c r="E17" s="83">
        <f aca="true" t="shared" si="1" ref="E17:BP17">(45*(ABS(E7*E12-E8*E11)-22.5)^2)/((E7+E8)*(E7+E11)*(E11+E12)*(E8+E12))</f>
        <v>2.6041666666666665</v>
      </c>
      <c r="F17" s="83">
        <f t="shared" si="1"/>
        <v>0.04261363636363636</v>
      </c>
      <c r="G17" s="83"/>
      <c r="H17" s="83">
        <f t="shared" si="1"/>
        <v>0.04261363636363636</v>
      </c>
      <c r="I17" s="83">
        <f t="shared" si="1"/>
        <v>15.036368534482758</v>
      </c>
      <c r="J17" s="83">
        <f t="shared" si="1"/>
        <v>4.817847593582887</v>
      </c>
      <c r="K17" s="83">
        <f t="shared" si="1"/>
        <v>4.127286585365853</v>
      </c>
      <c r="L17" s="83"/>
      <c r="M17" s="83">
        <f t="shared" si="1"/>
        <v>0.04261363636363636</v>
      </c>
      <c r="N17" s="83">
        <f t="shared" si="1"/>
        <v>15.3125</v>
      </c>
      <c r="O17" s="83">
        <f t="shared" si="1"/>
        <v>2.0891203703703702</v>
      </c>
      <c r="P17" s="83">
        <f t="shared" si="1"/>
        <v>3.5336538461538463</v>
      </c>
      <c r="Q17" s="83">
        <f t="shared" si="1"/>
        <v>1.068313953488372</v>
      </c>
      <c r="R17" s="83">
        <f t="shared" si="1"/>
        <v>0.04261363636363636</v>
      </c>
      <c r="S17" s="83">
        <f t="shared" si="1"/>
        <v>6.380313765182186</v>
      </c>
      <c r="T17" s="83">
        <f t="shared" si="1"/>
        <v>8.932291666666666</v>
      </c>
      <c r="U17" s="83"/>
      <c r="V17" s="83"/>
      <c r="W17" s="83">
        <f t="shared" si="1"/>
        <v>0.19622093023255813</v>
      </c>
      <c r="X17" s="83">
        <f t="shared" si="1"/>
        <v>15.3125</v>
      </c>
      <c r="Y17" s="83">
        <f t="shared" si="1"/>
        <v>2.0891203703703702</v>
      </c>
      <c r="Z17" s="83">
        <f t="shared" si="1"/>
        <v>5.138627819548872</v>
      </c>
      <c r="AA17" s="83"/>
      <c r="AB17" s="83">
        <f t="shared" si="1"/>
        <v>1.068313953488372</v>
      </c>
      <c r="AC17" s="83">
        <f t="shared" si="1"/>
        <v>4.201388888888889</v>
      </c>
      <c r="AD17" s="83">
        <f t="shared" si="1"/>
        <v>2.3843149038461537</v>
      </c>
      <c r="AE17" s="83">
        <f t="shared" si="1"/>
        <v>0.011432926829268292</v>
      </c>
      <c r="AF17" s="83">
        <f t="shared" si="1"/>
        <v>0.04261363636363636</v>
      </c>
      <c r="AG17" s="83"/>
      <c r="AH17" s="83">
        <f t="shared" si="1"/>
        <v>12.534722222222221</v>
      </c>
      <c r="AI17" s="83">
        <f t="shared" si="1"/>
        <v>10.459280303030303</v>
      </c>
      <c r="AJ17" s="83"/>
      <c r="AK17" s="83">
        <f t="shared" si="1"/>
        <v>0.19622093023255813</v>
      </c>
      <c r="AL17" s="83">
        <f t="shared" si="1"/>
        <v>0.76171875</v>
      </c>
      <c r="AM17" s="83">
        <f t="shared" si="1"/>
        <v>5.138627819548872</v>
      </c>
      <c r="AN17" s="83">
        <f t="shared" si="1"/>
        <v>0.9260670731707317</v>
      </c>
      <c r="AO17" s="83">
        <f t="shared" si="1"/>
        <v>2.5148809523809526</v>
      </c>
      <c r="AP17" s="83"/>
      <c r="AQ17" s="83"/>
      <c r="AR17" s="83">
        <f t="shared" si="1"/>
        <v>14.707262845849803</v>
      </c>
      <c r="AS17" s="83">
        <f t="shared" si="1"/>
        <v>5.392594537815126</v>
      </c>
      <c r="AT17" s="83"/>
      <c r="AU17" s="83"/>
      <c r="AV17" s="83">
        <f t="shared" si="1"/>
        <v>3.5336538461538463</v>
      </c>
      <c r="AW17" s="83"/>
      <c r="AX17" s="83">
        <f t="shared" si="1"/>
        <v>0.34539473684210525</v>
      </c>
      <c r="AY17" s="83">
        <f t="shared" si="1"/>
        <v>2.0371240601503757</v>
      </c>
      <c r="AZ17" s="83">
        <f t="shared" si="1"/>
        <v>0.76171875</v>
      </c>
      <c r="BA17" s="83">
        <f t="shared" si="1"/>
        <v>0.76171875</v>
      </c>
      <c r="BB17" s="83">
        <f t="shared" si="1"/>
        <v>0.005013368983957219</v>
      </c>
      <c r="BC17" s="83">
        <f t="shared" si="1"/>
        <v>0.13392857142857142</v>
      </c>
      <c r="BD17" s="83">
        <f t="shared" si="1"/>
        <v>0.04056490384615385</v>
      </c>
      <c r="BE17" s="83">
        <f t="shared" si="1"/>
        <v>0.19622093023255813</v>
      </c>
      <c r="BF17" s="83">
        <f t="shared" si="1"/>
        <v>0.19622093023255813</v>
      </c>
      <c r="BG17" s="83">
        <f t="shared" si="1"/>
        <v>0.06343984962406016</v>
      </c>
      <c r="BH17" s="83">
        <f t="shared" si="1"/>
        <v>1.3833841463414633</v>
      </c>
      <c r="BI17" s="83">
        <f t="shared" si="1"/>
        <v>3.8833512931034484</v>
      </c>
      <c r="BJ17" s="83">
        <f t="shared" si="1"/>
        <v>0.008012820512820512</v>
      </c>
      <c r="BK17" s="83">
        <f t="shared" si="1"/>
        <v>0.32731681034482757</v>
      </c>
      <c r="BL17" s="83">
        <f t="shared" si="1"/>
        <v>0.969551282051282</v>
      </c>
      <c r="BM17" s="83">
        <f t="shared" si="1"/>
        <v>0.04261363636363636</v>
      </c>
      <c r="BN17" s="83">
        <f t="shared" si="1"/>
        <v>2.109375</v>
      </c>
      <c r="BO17" s="83">
        <f t="shared" si="1"/>
        <v>1.068313953488372</v>
      </c>
      <c r="BP17" s="83">
        <f t="shared" si="1"/>
        <v>4.127286585365853</v>
      </c>
    </row>
    <row r="18" spans="2:68" s="79" customFormat="1" ht="11.25">
      <c r="B18" s="79" t="s">
        <v>147</v>
      </c>
      <c r="C18" s="82" t="s">
        <v>143</v>
      </c>
      <c r="D18" s="83">
        <f>(48*(ABS(D9*D12-D10*D11)-24)^2)/((D9+D10)*(D9+D11)*(D11+D12)*(D10+D12))</f>
        <v>0.1</v>
      </c>
      <c r="E18" s="83">
        <f aca="true" t="shared" si="2" ref="E18:BP18">(48*(ABS(E9*E12-E10*E11)-24)^2)/((E9+E10)*(E9+E11)*(E11+E12)*(E10+E12))</f>
        <v>0.3657142857142857</v>
      </c>
      <c r="F18" s="83">
        <f t="shared" si="2"/>
        <v>0.06808510638297872</v>
      </c>
      <c r="G18" s="83"/>
      <c r="H18" s="83">
        <f t="shared" si="2"/>
        <v>0.21333333333333335</v>
      </c>
      <c r="I18" s="83">
        <f t="shared" si="2"/>
        <v>0.9814882032667877</v>
      </c>
      <c r="J18" s="83">
        <f t="shared" si="2"/>
        <v>3.1015384615384614</v>
      </c>
      <c r="K18" s="83">
        <f t="shared" si="2"/>
        <v>0.07076167076167077</v>
      </c>
      <c r="L18" s="83"/>
      <c r="M18" s="83">
        <f t="shared" si="2"/>
        <v>0.13395348837209303</v>
      </c>
      <c r="N18" s="83">
        <f t="shared" si="2"/>
        <v>4.114285714285714</v>
      </c>
      <c r="O18" s="83">
        <f t="shared" si="2"/>
        <v>0.4740740740740741</v>
      </c>
      <c r="P18" s="83">
        <f t="shared" si="2"/>
        <v>0.3031578947368421</v>
      </c>
      <c r="Q18" s="83">
        <f t="shared" si="2"/>
        <v>1.2521739130434784</v>
      </c>
      <c r="R18" s="83">
        <f t="shared" si="2"/>
        <v>0.21333333333333335</v>
      </c>
      <c r="S18" s="83">
        <f t="shared" si="2"/>
        <v>0.850989010989011</v>
      </c>
      <c r="T18" s="83">
        <f t="shared" si="2"/>
        <v>2.5</v>
      </c>
      <c r="U18" s="83"/>
      <c r="V18" s="83"/>
      <c r="W18" s="83">
        <f t="shared" si="2"/>
        <v>0.5925925925925926</v>
      </c>
      <c r="X18" s="83">
        <f t="shared" si="2"/>
        <v>1.366223908918406</v>
      </c>
      <c r="Y18" s="83">
        <f t="shared" si="2"/>
        <v>0.0060721062618595825</v>
      </c>
      <c r="Z18" s="83">
        <f t="shared" si="2"/>
        <v>0.9513513513513514</v>
      </c>
      <c r="AA18" s="83">
        <f t="shared" si="2"/>
        <v>0.06808510638297872</v>
      </c>
      <c r="AB18" s="83">
        <f t="shared" si="2"/>
        <v>1.2521739130434784</v>
      </c>
      <c r="AC18" s="83">
        <f t="shared" si="2"/>
        <v>0.1</v>
      </c>
      <c r="AD18" s="83">
        <f t="shared" si="2"/>
        <v>0.052268602540834846</v>
      </c>
      <c r="AE18" s="83">
        <f t="shared" si="2"/>
        <v>0.44672364672364673</v>
      </c>
      <c r="AF18" s="83">
        <f t="shared" si="2"/>
        <v>0.06808510638297872</v>
      </c>
      <c r="AG18" s="83">
        <f t="shared" si="2"/>
        <v>0.5925925925925926</v>
      </c>
      <c r="AH18" s="83">
        <f t="shared" si="2"/>
        <v>8.1</v>
      </c>
      <c r="AI18" s="83">
        <f t="shared" si="2"/>
        <v>0.9537918871252205</v>
      </c>
      <c r="AJ18" s="83"/>
      <c r="AK18" s="83">
        <f t="shared" si="2"/>
        <v>0.1391304347826087</v>
      </c>
      <c r="AL18" s="83">
        <f t="shared" si="2"/>
        <v>5.698005698005698</v>
      </c>
      <c r="AM18" s="83">
        <f t="shared" si="2"/>
        <v>1.6505263157894736</v>
      </c>
      <c r="AN18" s="83">
        <f t="shared" si="2"/>
        <v>0.050793650793650794</v>
      </c>
      <c r="AO18" s="83">
        <f t="shared" si="2"/>
        <v>1.1636363636363636</v>
      </c>
      <c r="AP18" s="83"/>
      <c r="AQ18" s="83"/>
      <c r="AR18" s="83">
        <f t="shared" si="2"/>
        <v>5.8352941176470585</v>
      </c>
      <c r="AS18" s="83">
        <f t="shared" si="2"/>
        <v>0.4507826086956522</v>
      </c>
      <c r="AT18" s="83"/>
      <c r="AU18" s="83"/>
      <c r="AV18" s="83">
        <f t="shared" si="2"/>
        <v>4.114285714285714</v>
      </c>
      <c r="AW18" s="83">
        <f t="shared" si="2"/>
        <v>0.1391304347826087</v>
      </c>
      <c r="AX18" s="83">
        <f t="shared" si="2"/>
        <v>0.009116809116809116</v>
      </c>
      <c r="AY18" s="83">
        <f t="shared" si="2"/>
        <v>1.44</v>
      </c>
      <c r="AZ18" s="83">
        <f t="shared" si="2"/>
        <v>1.8962962962962964</v>
      </c>
      <c r="BA18" s="83">
        <f t="shared" si="2"/>
        <v>1.1885714285714286</v>
      </c>
      <c r="BB18" s="83">
        <f t="shared" si="2"/>
        <v>0.03368421052631579</v>
      </c>
      <c r="BC18" s="83">
        <f t="shared" si="2"/>
        <v>0.03368421052631579</v>
      </c>
      <c r="BD18" s="83">
        <f t="shared" si="2"/>
        <v>0.4740740740740741</v>
      </c>
      <c r="BE18" s="83">
        <f t="shared" si="2"/>
        <v>0.06808510638297872</v>
      </c>
      <c r="BF18" s="83">
        <f t="shared" si="2"/>
        <v>0.06808510638297872</v>
      </c>
      <c r="BG18" s="83">
        <f t="shared" si="2"/>
        <v>1.3287469287469287</v>
      </c>
      <c r="BH18" s="83">
        <f t="shared" si="2"/>
        <v>3.222299651567944</v>
      </c>
      <c r="BI18" s="83">
        <f t="shared" si="2"/>
        <v>14.537592137592137</v>
      </c>
      <c r="BJ18" s="83">
        <f t="shared" si="2"/>
        <v>0.16</v>
      </c>
      <c r="BK18" s="83">
        <f t="shared" si="2"/>
        <v>0.9814882032667877</v>
      </c>
      <c r="BL18" s="83">
        <f t="shared" si="2"/>
        <v>0.5463414634146342</v>
      </c>
      <c r="BM18" s="83">
        <f t="shared" si="2"/>
        <v>2.037389770723104</v>
      </c>
      <c r="BN18" s="83">
        <f t="shared" si="2"/>
        <v>0.5463414634146342</v>
      </c>
      <c r="BO18" s="83">
        <f t="shared" si="2"/>
        <v>0.21333333333333335</v>
      </c>
      <c r="BP18" s="83">
        <f t="shared" si="2"/>
        <v>1.2698412698412698</v>
      </c>
    </row>
    <row r="20" ht="11.25">
      <c r="D20" s="76" t="s">
        <v>144</v>
      </c>
    </row>
  </sheetData>
  <sheetProtection/>
  <mergeCells count="12">
    <mergeCell ref="X5:AB5"/>
    <mergeCell ref="AC5:AG5"/>
    <mergeCell ref="AH5:AL5"/>
    <mergeCell ref="AM5:AQ5"/>
    <mergeCell ref="AR5:AV5"/>
    <mergeCell ref="B7:B8"/>
    <mergeCell ref="B9:B10"/>
    <mergeCell ref="B11:B12"/>
    <mergeCell ref="D5:H5"/>
    <mergeCell ref="I5:M5"/>
    <mergeCell ref="N5:R5"/>
    <mergeCell ref="S5:W5"/>
  </mergeCells>
  <conditionalFormatting sqref="D16:BP18">
    <cfRule type="cellIs" priority="1" dxfId="12" operator="greaterThan" stopIfTrue="1">
      <formula>10.825</formula>
    </cfRule>
    <cfRule type="cellIs" priority="2" dxfId="13" operator="greaterThan" stopIfTrue="1">
      <formula>6.635</formula>
    </cfRule>
    <cfRule type="cellIs" priority="3" dxfId="14" operator="greaterThan" stopIfTrue="1">
      <formula>3.835</formula>
    </cfRule>
  </conditionalFormatting>
  <printOptions/>
  <pageMargins left="0.7086614173228347" right="0.7086614173228347" top="0.83" bottom="0.7480314960629921" header="0.31496062992125984" footer="0.31496062992125984"/>
  <pageSetup horizontalDpi="600" verticalDpi="600" orientation="landscape" paperSize="9" r:id="rId6"/>
  <legacyDrawing r:id="rId5"/>
  <oleObjects>
    <oleObject progId="Equation.3" shapeId="2488691" r:id="rId1"/>
    <oleObject progId="Equation.3" shapeId="2488692" r:id="rId2"/>
    <oleObject progId="Equation.3" shapeId="2488693" r:id="rId3"/>
    <oleObject progId="Equation.3" shapeId="2488694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P13"/>
  <sheetViews>
    <sheetView tabSelected="1" zoomScalePageLayoutView="0" workbookViewId="0" topLeftCell="A1">
      <selection activeCell="Y1" sqref="Y1"/>
    </sheetView>
  </sheetViews>
  <sheetFormatPr defaultColWidth="9.140625" defaultRowHeight="15"/>
  <cols>
    <col min="1" max="1" width="3.7109375" style="78" customWidth="1"/>
    <col min="2" max="2" width="2.57421875" style="77" customWidth="1"/>
    <col min="3" max="3" width="4.57421875" style="78" customWidth="1"/>
    <col min="4" max="4" width="5.421875" style="78" customWidth="1"/>
    <col min="5" max="8" width="3.8515625" style="78" customWidth="1"/>
    <col min="9" max="9" width="4.7109375" style="78" customWidth="1"/>
    <col min="10" max="13" width="3.8515625" style="78" customWidth="1"/>
    <col min="14" max="14" width="4.8515625" style="78" customWidth="1"/>
    <col min="15" max="23" width="3.8515625" style="78" customWidth="1"/>
    <col min="24" max="24" width="4.8515625" style="78" customWidth="1"/>
    <col min="25" max="68" width="3.8515625" style="78" customWidth="1"/>
    <col min="69" max="16384" width="9.140625" style="78" customWidth="1"/>
  </cols>
  <sheetData>
    <row r="1" ht="18.75">
      <c r="Y1" s="88" t="s">
        <v>127</v>
      </c>
    </row>
    <row r="2" ht="18.75">
      <c r="A2" s="89" t="s">
        <v>148</v>
      </c>
    </row>
    <row r="3" ht="18.75">
      <c r="A3" s="89" t="s">
        <v>151</v>
      </c>
    </row>
    <row r="4" spans="4:48" ht="36" customHeight="1">
      <c r="D4" s="147" t="s">
        <v>24</v>
      </c>
      <c r="E4" s="147"/>
      <c r="F4" s="147"/>
      <c r="G4" s="147"/>
      <c r="H4" s="147"/>
      <c r="I4" s="148" t="s">
        <v>25</v>
      </c>
      <c r="J4" s="148"/>
      <c r="K4" s="148"/>
      <c r="L4" s="148"/>
      <c r="M4" s="148"/>
      <c r="N4" s="149" t="s">
        <v>26</v>
      </c>
      <c r="O4" s="149"/>
      <c r="P4" s="149"/>
      <c r="Q4" s="149"/>
      <c r="R4" s="149"/>
      <c r="S4" s="150" t="s">
        <v>27</v>
      </c>
      <c r="T4" s="150"/>
      <c r="U4" s="150"/>
      <c r="V4" s="150"/>
      <c r="W4" s="150"/>
      <c r="X4" s="151" t="s">
        <v>28</v>
      </c>
      <c r="Y4" s="151"/>
      <c r="Z4" s="151"/>
      <c r="AA4" s="151"/>
      <c r="AB4" s="151"/>
      <c r="AC4" s="152" t="s">
        <v>29</v>
      </c>
      <c r="AD4" s="152"/>
      <c r="AE4" s="152"/>
      <c r="AF4" s="152"/>
      <c r="AG4" s="152"/>
      <c r="AH4" s="153" t="s">
        <v>30</v>
      </c>
      <c r="AI4" s="153"/>
      <c r="AJ4" s="153"/>
      <c r="AK4" s="153"/>
      <c r="AL4" s="153"/>
      <c r="AM4" s="150" t="s">
        <v>31</v>
      </c>
      <c r="AN4" s="150"/>
      <c r="AO4" s="150"/>
      <c r="AP4" s="150"/>
      <c r="AQ4" s="150"/>
      <c r="AR4" s="154" t="s">
        <v>32</v>
      </c>
      <c r="AS4" s="154"/>
      <c r="AT4" s="154"/>
      <c r="AU4" s="154"/>
      <c r="AV4" s="154"/>
    </row>
    <row r="5" spans="4:68" ht="111" customHeight="1"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3" t="s">
        <v>85</v>
      </c>
      <c r="J5" s="3" t="s">
        <v>86</v>
      </c>
      <c r="K5" s="3" t="s">
        <v>87</v>
      </c>
      <c r="L5" s="3" t="s">
        <v>88</v>
      </c>
      <c r="M5" s="3" t="s">
        <v>89</v>
      </c>
      <c r="N5" s="4" t="s">
        <v>85</v>
      </c>
      <c r="O5" s="4" t="s">
        <v>86</v>
      </c>
      <c r="P5" s="4" t="s">
        <v>87</v>
      </c>
      <c r="Q5" s="4" t="s">
        <v>88</v>
      </c>
      <c r="R5" s="4" t="s">
        <v>89</v>
      </c>
      <c r="S5" s="5" t="s">
        <v>85</v>
      </c>
      <c r="T5" s="5" t="s">
        <v>86</v>
      </c>
      <c r="U5" s="5" t="s">
        <v>87</v>
      </c>
      <c r="V5" s="5" t="s">
        <v>88</v>
      </c>
      <c r="W5" s="5" t="s">
        <v>89</v>
      </c>
      <c r="X5" s="6" t="s">
        <v>85</v>
      </c>
      <c r="Y5" s="6" t="s">
        <v>86</v>
      </c>
      <c r="Z5" s="6" t="s">
        <v>87</v>
      </c>
      <c r="AA5" s="6" t="s">
        <v>88</v>
      </c>
      <c r="AB5" s="6" t="s">
        <v>89</v>
      </c>
      <c r="AC5" s="7" t="s">
        <v>85</v>
      </c>
      <c r="AD5" s="7" t="s">
        <v>86</v>
      </c>
      <c r="AE5" s="7" t="s">
        <v>87</v>
      </c>
      <c r="AF5" s="7" t="s">
        <v>88</v>
      </c>
      <c r="AG5" s="7" t="s">
        <v>89</v>
      </c>
      <c r="AH5" s="8" t="s">
        <v>85</v>
      </c>
      <c r="AI5" s="8" t="s">
        <v>86</v>
      </c>
      <c r="AJ5" s="8" t="s">
        <v>87</v>
      </c>
      <c r="AK5" s="8" t="s">
        <v>88</v>
      </c>
      <c r="AL5" s="8" t="s">
        <v>89</v>
      </c>
      <c r="AM5" s="9" t="s">
        <v>85</v>
      </c>
      <c r="AN5" s="9" t="s">
        <v>86</v>
      </c>
      <c r="AO5" s="9" t="s">
        <v>87</v>
      </c>
      <c r="AP5" s="9" t="s">
        <v>88</v>
      </c>
      <c r="AQ5" s="9" t="s">
        <v>89</v>
      </c>
      <c r="AR5" s="10" t="s">
        <v>85</v>
      </c>
      <c r="AS5" s="10" t="s">
        <v>86</v>
      </c>
      <c r="AT5" s="10" t="s">
        <v>87</v>
      </c>
      <c r="AU5" s="10" t="s">
        <v>88</v>
      </c>
      <c r="AV5" s="10" t="s">
        <v>89</v>
      </c>
      <c r="AW5" s="1" t="s">
        <v>58</v>
      </c>
      <c r="AX5" s="1" t="s">
        <v>59</v>
      </c>
      <c r="AY5" s="1" t="s">
        <v>60</v>
      </c>
      <c r="AZ5" s="1" t="s">
        <v>61</v>
      </c>
      <c r="BA5" s="1" t="s">
        <v>62</v>
      </c>
      <c r="BB5" s="1" t="s">
        <v>63</v>
      </c>
      <c r="BC5" s="1" t="s">
        <v>64</v>
      </c>
      <c r="BD5" s="1" t="s">
        <v>65</v>
      </c>
      <c r="BE5" s="1" t="s">
        <v>66</v>
      </c>
      <c r="BF5" s="1" t="s">
        <v>67</v>
      </c>
      <c r="BG5" s="1" t="s">
        <v>68</v>
      </c>
      <c r="BH5" s="1" t="s">
        <v>69</v>
      </c>
      <c r="BI5" s="1" t="s">
        <v>70</v>
      </c>
      <c r="BJ5" s="1" t="s">
        <v>71</v>
      </c>
      <c r="BK5" s="1" t="s">
        <v>72</v>
      </c>
      <c r="BL5" s="1" t="s">
        <v>73</v>
      </c>
      <c r="BM5" s="1" t="s">
        <v>74</v>
      </c>
      <c r="BN5" s="1" t="s">
        <v>75</v>
      </c>
      <c r="BO5" s="1" t="s">
        <v>76</v>
      </c>
      <c r="BP5" s="1" t="s">
        <v>77</v>
      </c>
    </row>
    <row r="6" spans="2:68" s="79" customFormat="1" ht="11.25">
      <c r="B6" s="157" t="s">
        <v>141</v>
      </c>
      <c r="C6" s="80">
        <v>1</v>
      </c>
      <c r="D6" s="81">
        <v>21</v>
      </c>
      <c r="E6" s="81">
        <v>6</v>
      </c>
      <c r="F6" s="81">
        <v>0</v>
      </c>
      <c r="G6" s="81">
        <v>0</v>
      </c>
      <c r="H6" s="81">
        <v>0</v>
      </c>
      <c r="I6" s="81">
        <v>24</v>
      </c>
      <c r="J6" s="81">
        <v>3</v>
      </c>
      <c r="K6" s="81">
        <v>0</v>
      </c>
      <c r="L6" s="81">
        <v>0</v>
      </c>
      <c r="M6" s="81">
        <v>0</v>
      </c>
      <c r="N6" s="81">
        <v>23</v>
      </c>
      <c r="O6" s="81">
        <v>3</v>
      </c>
      <c r="P6" s="81">
        <v>1</v>
      </c>
      <c r="Q6" s="81">
        <v>0</v>
      </c>
      <c r="R6" s="81">
        <v>0</v>
      </c>
      <c r="S6" s="81">
        <v>16</v>
      </c>
      <c r="T6" s="81">
        <v>9</v>
      </c>
      <c r="U6" s="81">
        <v>0</v>
      </c>
      <c r="V6" s="81">
        <v>0</v>
      </c>
      <c r="W6" s="81">
        <v>2</v>
      </c>
      <c r="X6" s="81">
        <v>23</v>
      </c>
      <c r="Y6" s="81">
        <v>3</v>
      </c>
      <c r="Z6" s="81">
        <v>1</v>
      </c>
      <c r="AA6" s="81">
        <v>0</v>
      </c>
      <c r="AB6" s="81">
        <v>0</v>
      </c>
      <c r="AC6" s="81">
        <v>20</v>
      </c>
      <c r="AD6" s="81">
        <v>5</v>
      </c>
      <c r="AE6" s="81">
        <v>2</v>
      </c>
      <c r="AF6" s="81">
        <v>0</v>
      </c>
      <c r="AG6" s="81">
        <v>0</v>
      </c>
      <c r="AH6" s="81">
        <v>17</v>
      </c>
      <c r="AI6" s="81">
        <v>2</v>
      </c>
      <c r="AJ6" s="81">
        <v>0</v>
      </c>
      <c r="AK6" s="81">
        <v>2</v>
      </c>
      <c r="AL6" s="81">
        <v>6</v>
      </c>
      <c r="AM6" s="81">
        <v>26</v>
      </c>
      <c r="AN6" s="81">
        <v>1</v>
      </c>
      <c r="AO6" s="81">
        <v>0</v>
      </c>
      <c r="AP6" s="81">
        <v>0</v>
      </c>
      <c r="AQ6" s="81">
        <v>0</v>
      </c>
      <c r="AR6" s="81">
        <v>20</v>
      </c>
      <c r="AS6" s="81">
        <v>6</v>
      </c>
      <c r="AT6" s="81">
        <v>0</v>
      </c>
      <c r="AU6" s="81">
        <v>0</v>
      </c>
      <c r="AV6" s="81">
        <v>1</v>
      </c>
      <c r="AW6" s="81">
        <v>0</v>
      </c>
      <c r="AX6" s="81">
        <v>3</v>
      </c>
      <c r="AY6" s="81">
        <v>2</v>
      </c>
      <c r="AZ6" s="81">
        <v>6</v>
      </c>
      <c r="BA6" s="81">
        <v>6</v>
      </c>
      <c r="BB6" s="81">
        <v>7</v>
      </c>
      <c r="BC6" s="81">
        <v>21</v>
      </c>
      <c r="BD6" s="81">
        <v>7</v>
      </c>
      <c r="BE6" s="81">
        <v>2</v>
      </c>
      <c r="BF6" s="81">
        <v>2</v>
      </c>
      <c r="BG6" s="81">
        <v>5</v>
      </c>
      <c r="BH6" s="81">
        <v>4</v>
      </c>
      <c r="BI6" s="81">
        <v>6</v>
      </c>
      <c r="BJ6" s="81">
        <v>3</v>
      </c>
      <c r="BK6" s="81">
        <v>11</v>
      </c>
      <c r="BL6" s="81">
        <v>2</v>
      </c>
      <c r="BM6" s="81">
        <v>7</v>
      </c>
      <c r="BN6" s="81">
        <v>1</v>
      </c>
      <c r="BO6" s="81">
        <v>0</v>
      </c>
      <c r="BP6" s="81">
        <v>0</v>
      </c>
    </row>
    <row r="7" spans="2:68" s="79" customFormat="1" ht="11.25">
      <c r="B7" s="158"/>
      <c r="C7" s="80">
        <v>0</v>
      </c>
      <c r="D7" s="81">
        <v>6</v>
      </c>
      <c r="E7" s="81">
        <v>21</v>
      </c>
      <c r="F7" s="81">
        <v>27</v>
      </c>
      <c r="G7" s="81">
        <v>27</v>
      </c>
      <c r="H7" s="81">
        <v>27</v>
      </c>
      <c r="I7" s="81">
        <v>3</v>
      </c>
      <c r="J7" s="81">
        <v>24</v>
      </c>
      <c r="K7" s="81">
        <v>27</v>
      </c>
      <c r="L7" s="81">
        <v>27</v>
      </c>
      <c r="M7" s="81">
        <v>27</v>
      </c>
      <c r="N7" s="81">
        <v>4</v>
      </c>
      <c r="O7" s="81">
        <v>24</v>
      </c>
      <c r="P7" s="81">
        <v>26</v>
      </c>
      <c r="Q7" s="81">
        <v>27</v>
      </c>
      <c r="R7" s="81">
        <v>27</v>
      </c>
      <c r="S7" s="81">
        <v>11</v>
      </c>
      <c r="T7" s="81">
        <v>18</v>
      </c>
      <c r="U7" s="81">
        <v>27</v>
      </c>
      <c r="V7" s="81">
        <v>27</v>
      </c>
      <c r="W7" s="81">
        <v>25</v>
      </c>
      <c r="X7" s="81">
        <v>4</v>
      </c>
      <c r="Y7" s="81">
        <v>24</v>
      </c>
      <c r="Z7" s="81">
        <v>26</v>
      </c>
      <c r="AA7" s="81">
        <v>27</v>
      </c>
      <c r="AB7" s="81">
        <v>27</v>
      </c>
      <c r="AC7" s="81">
        <v>7</v>
      </c>
      <c r="AD7" s="81">
        <v>22</v>
      </c>
      <c r="AE7" s="81">
        <v>25</v>
      </c>
      <c r="AF7" s="81">
        <v>27</v>
      </c>
      <c r="AG7" s="81">
        <v>27</v>
      </c>
      <c r="AH7" s="81">
        <v>10</v>
      </c>
      <c r="AI7" s="81">
        <v>25</v>
      </c>
      <c r="AJ7" s="81">
        <v>27</v>
      </c>
      <c r="AK7" s="81">
        <v>25</v>
      </c>
      <c r="AL7" s="81">
        <v>21</v>
      </c>
      <c r="AM7" s="81">
        <v>1</v>
      </c>
      <c r="AN7" s="81">
        <v>26</v>
      </c>
      <c r="AO7" s="81">
        <v>27</v>
      </c>
      <c r="AP7" s="81">
        <v>27</v>
      </c>
      <c r="AQ7" s="81">
        <v>27</v>
      </c>
      <c r="AR7" s="81">
        <v>7</v>
      </c>
      <c r="AS7" s="81">
        <v>21</v>
      </c>
      <c r="AT7" s="81">
        <v>27</v>
      </c>
      <c r="AU7" s="81">
        <v>27</v>
      </c>
      <c r="AV7" s="81">
        <v>26</v>
      </c>
      <c r="AW7" s="81">
        <v>27</v>
      </c>
      <c r="AX7" s="81">
        <v>24</v>
      </c>
      <c r="AY7" s="81">
        <v>25</v>
      </c>
      <c r="AZ7" s="81">
        <v>21</v>
      </c>
      <c r="BA7" s="81">
        <v>21</v>
      </c>
      <c r="BB7" s="81">
        <v>20</v>
      </c>
      <c r="BC7" s="81">
        <v>6</v>
      </c>
      <c r="BD7" s="81">
        <v>20</v>
      </c>
      <c r="BE7" s="81">
        <v>25</v>
      </c>
      <c r="BF7" s="81">
        <v>25</v>
      </c>
      <c r="BG7" s="81">
        <v>22</v>
      </c>
      <c r="BH7" s="81">
        <v>23</v>
      </c>
      <c r="BI7" s="81">
        <v>21</v>
      </c>
      <c r="BJ7" s="81">
        <v>24</v>
      </c>
      <c r="BK7" s="81">
        <v>16</v>
      </c>
      <c r="BL7" s="81">
        <v>25</v>
      </c>
      <c r="BM7" s="81">
        <v>20</v>
      </c>
      <c r="BN7" s="81">
        <v>26</v>
      </c>
      <c r="BO7" s="81">
        <v>27</v>
      </c>
      <c r="BP7" s="81">
        <v>27</v>
      </c>
    </row>
    <row r="8" spans="2:68" s="79" customFormat="1" ht="11.25">
      <c r="B8" s="145" t="s">
        <v>142</v>
      </c>
      <c r="C8" s="80">
        <v>1</v>
      </c>
      <c r="D8" s="81">
        <v>16</v>
      </c>
      <c r="E8" s="81">
        <v>28</v>
      </c>
      <c r="F8" s="81">
        <v>1</v>
      </c>
      <c r="G8" s="81">
        <v>0</v>
      </c>
      <c r="H8" s="81">
        <v>3</v>
      </c>
      <c r="I8" s="81">
        <v>19</v>
      </c>
      <c r="J8" s="81">
        <v>13</v>
      </c>
      <c r="K8" s="81">
        <v>11</v>
      </c>
      <c r="L8" s="81">
        <v>0</v>
      </c>
      <c r="M8" s="81">
        <v>5</v>
      </c>
      <c r="N8" s="81">
        <v>21</v>
      </c>
      <c r="O8" s="81">
        <v>12</v>
      </c>
      <c r="P8" s="81">
        <v>10</v>
      </c>
      <c r="Q8" s="81">
        <v>2</v>
      </c>
      <c r="R8" s="81">
        <v>3</v>
      </c>
      <c r="S8" s="81">
        <v>13</v>
      </c>
      <c r="T8" s="81">
        <v>32</v>
      </c>
      <c r="U8" s="81">
        <v>0</v>
      </c>
      <c r="V8" s="81">
        <v>0</v>
      </c>
      <c r="W8" s="81">
        <v>3</v>
      </c>
      <c r="X8" s="81">
        <v>17</v>
      </c>
      <c r="Y8" s="81">
        <v>17</v>
      </c>
      <c r="Z8" s="81">
        <v>11</v>
      </c>
      <c r="AA8" s="81">
        <v>1</v>
      </c>
      <c r="AB8" s="81">
        <v>2</v>
      </c>
      <c r="AC8" s="81">
        <v>16</v>
      </c>
      <c r="AD8" s="81">
        <v>19</v>
      </c>
      <c r="AE8" s="81">
        <v>9</v>
      </c>
      <c r="AF8" s="81">
        <v>1</v>
      </c>
      <c r="AG8" s="81">
        <v>3</v>
      </c>
      <c r="AH8" s="81">
        <v>16</v>
      </c>
      <c r="AI8" s="81">
        <v>21</v>
      </c>
      <c r="AJ8" s="81">
        <v>0</v>
      </c>
      <c r="AK8" s="81">
        <v>2</v>
      </c>
      <c r="AL8" s="81">
        <v>9</v>
      </c>
      <c r="AM8" s="81">
        <v>38</v>
      </c>
      <c r="AN8" s="81">
        <v>6</v>
      </c>
      <c r="AO8" s="81">
        <v>4</v>
      </c>
      <c r="AP8" s="81">
        <v>0</v>
      </c>
      <c r="AQ8" s="81">
        <v>0</v>
      </c>
      <c r="AR8" s="81">
        <v>17</v>
      </c>
      <c r="AS8" s="81">
        <v>25</v>
      </c>
      <c r="AT8" s="81">
        <v>0</v>
      </c>
      <c r="AU8" s="81">
        <v>0</v>
      </c>
      <c r="AV8" s="81">
        <v>6</v>
      </c>
      <c r="AW8" s="81">
        <v>2</v>
      </c>
      <c r="AX8" s="81">
        <v>9</v>
      </c>
      <c r="AY8" s="81">
        <v>8</v>
      </c>
      <c r="AZ8" s="81">
        <v>12</v>
      </c>
      <c r="BA8" s="81">
        <v>13</v>
      </c>
      <c r="BB8" s="81">
        <v>10</v>
      </c>
      <c r="BC8" s="81">
        <v>38</v>
      </c>
      <c r="BD8" s="81">
        <v>12</v>
      </c>
      <c r="BE8" s="81">
        <v>1</v>
      </c>
      <c r="BF8" s="81">
        <v>1</v>
      </c>
      <c r="BG8" s="81">
        <v>11</v>
      </c>
      <c r="BH8" s="81">
        <v>7</v>
      </c>
      <c r="BI8" s="81">
        <v>11</v>
      </c>
      <c r="BJ8" s="81">
        <v>8</v>
      </c>
      <c r="BK8" s="81">
        <v>19</v>
      </c>
      <c r="BL8" s="81">
        <v>7</v>
      </c>
      <c r="BM8" s="81">
        <v>21</v>
      </c>
      <c r="BN8" s="81">
        <v>7</v>
      </c>
      <c r="BO8" s="81">
        <v>3</v>
      </c>
      <c r="BP8" s="81">
        <v>6</v>
      </c>
    </row>
    <row r="9" spans="2:68" s="79" customFormat="1" ht="11.25">
      <c r="B9" s="146"/>
      <c r="C9" s="80">
        <v>0</v>
      </c>
      <c r="D9" s="81">
        <v>32</v>
      </c>
      <c r="E9" s="81">
        <v>20</v>
      </c>
      <c r="F9" s="81">
        <v>47</v>
      </c>
      <c r="G9" s="81">
        <v>48</v>
      </c>
      <c r="H9" s="81">
        <v>45</v>
      </c>
      <c r="I9" s="81">
        <v>29</v>
      </c>
      <c r="J9" s="81">
        <v>35</v>
      </c>
      <c r="K9" s="81">
        <v>37</v>
      </c>
      <c r="L9" s="81">
        <v>48</v>
      </c>
      <c r="M9" s="81">
        <v>43</v>
      </c>
      <c r="N9" s="81">
        <v>27</v>
      </c>
      <c r="O9" s="81">
        <v>36</v>
      </c>
      <c r="P9" s="81">
        <v>38</v>
      </c>
      <c r="Q9" s="81">
        <v>46</v>
      </c>
      <c r="R9" s="81">
        <v>45</v>
      </c>
      <c r="S9" s="81">
        <v>35</v>
      </c>
      <c r="T9" s="81">
        <v>16</v>
      </c>
      <c r="U9" s="81">
        <v>48</v>
      </c>
      <c r="V9" s="81">
        <v>48</v>
      </c>
      <c r="W9" s="81">
        <v>45</v>
      </c>
      <c r="X9" s="81">
        <v>31</v>
      </c>
      <c r="Y9" s="81">
        <v>31</v>
      </c>
      <c r="Z9" s="81">
        <v>37</v>
      </c>
      <c r="AA9" s="81">
        <v>47</v>
      </c>
      <c r="AB9" s="81">
        <v>46</v>
      </c>
      <c r="AC9" s="81">
        <v>32</v>
      </c>
      <c r="AD9" s="81">
        <v>29</v>
      </c>
      <c r="AE9" s="81">
        <v>39</v>
      </c>
      <c r="AF9" s="81">
        <v>47</v>
      </c>
      <c r="AG9" s="81">
        <v>45</v>
      </c>
      <c r="AH9" s="81">
        <v>32</v>
      </c>
      <c r="AI9" s="81">
        <v>27</v>
      </c>
      <c r="AJ9" s="81">
        <v>48</v>
      </c>
      <c r="AK9" s="81">
        <v>46</v>
      </c>
      <c r="AL9" s="81">
        <v>39</v>
      </c>
      <c r="AM9" s="81">
        <v>10</v>
      </c>
      <c r="AN9" s="81">
        <v>42</v>
      </c>
      <c r="AO9" s="81">
        <v>44</v>
      </c>
      <c r="AP9" s="81">
        <v>48</v>
      </c>
      <c r="AQ9" s="81">
        <v>48</v>
      </c>
      <c r="AR9" s="81">
        <v>31</v>
      </c>
      <c r="AS9" s="81">
        <v>23</v>
      </c>
      <c r="AT9" s="81">
        <v>48</v>
      </c>
      <c r="AU9" s="81">
        <v>48</v>
      </c>
      <c r="AV9" s="81">
        <v>42</v>
      </c>
      <c r="AW9" s="81">
        <v>46</v>
      </c>
      <c r="AX9" s="81">
        <v>39</v>
      </c>
      <c r="AY9" s="81">
        <v>40</v>
      </c>
      <c r="AZ9" s="81">
        <v>36</v>
      </c>
      <c r="BA9" s="81">
        <v>35</v>
      </c>
      <c r="BB9" s="81">
        <v>38</v>
      </c>
      <c r="BC9" s="81">
        <v>10</v>
      </c>
      <c r="BD9" s="81">
        <v>36</v>
      </c>
      <c r="BE9" s="81">
        <v>47</v>
      </c>
      <c r="BF9" s="81">
        <v>47</v>
      </c>
      <c r="BG9" s="81">
        <v>37</v>
      </c>
      <c r="BH9" s="81">
        <v>41</v>
      </c>
      <c r="BI9" s="81">
        <v>37</v>
      </c>
      <c r="BJ9" s="81">
        <v>40</v>
      </c>
      <c r="BK9" s="81">
        <v>29</v>
      </c>
      <c r="BL9" s="81">
        <v>41</v>
      </c>
      <c r="BM9" s="81">
        <v>27</v>
      </c>
      <c r="BN9" s="81">
        <v>41</v>
      </c>
      <c r="BO9" s="81">
        <v>45</v>
      </c>
      <c r="BP9" s="81">
        <v>42</v>
      </c>
    </row>
    <row r="11" spans="3:68" s="79" customFormat="1" ht="11.25">
      <c r="C11" s="82" t="s">
        <v>143</v>
      </c>
      <c r="D11" s="83">
        <f>(75*(ABS(D6*D9-D7*D8)-37.5)^2)/((D6+D7)*(D6+D8)*(D8+D9)*(D7+D9))</f>
        <v>11.935547801090564</v>
      </c>
      <c r="E11" s="83">
        <f aca="true" t="shared" si="0" ref="E11:BP11">(75*(ABS(E6*E9-E7*E8)-37.5)^2)/((E6+E7)*(E6+E8)*(E8+E9)*(E7+E9))</f>
        <v>7.693780637254902</v>
      </c>
      <c r="F11" s="83">
        <f t="shared" si="0"/>
        <v>0.08621903153153153</v>
      </c>
      <c r="G11" s="83"/>
      <c r="H11" s="83">
        <f t="shared" si="0"/>
        <v>0.5069685570987654</v>
      </c>
      <c r="I11" s="83">
        <f t="shared" si="0"/>
        <v>15.216301023498062</v>
      </c>
      <c r="J11" s="83">
        <f t="shared" si="0"/>
        <v>1.7612608139124293</v>
      </c>
      <c r="K11" s="83">
        <f t="shared" si="0"/>
        <v>5.535518761837121</v>
      </c>
      <c r="L11" s="83"/>
      <c r="M11" s="83">
        <f t="shared" si="0"/>
        <v>1.5718005952380953</v>
      </c>
      <c r="N11" s="83">
        <f t="shared" si="0"/>
        <v>10.585536565249267</v>
      </c>
      <c r="O11" s="83">
        <f t="shared" si="0"/>
        <v>1.3057002314814814</v>
      </c>
      <c r="P11" s="83">
        <f t="shared" si="0"/>
        <v>2.798184481534091</v>
      </c>
      <c r="Q11" s="83">
        <f t="shared" si="0"/>
        <v>0.10791238584474885</v>
      </c>
      <c r="R11" s="83">
        <f t="shared" si="0"/>
        <v>0.5069685570987654</v>
      </c>
      <c r="S11" s="83">
        <f t="shared" si="0"/>
        <v>6.247755028735632</v>
      </c>
      <c r="T11" s="83">
        <f t="shared" si="0"/>
        <v>6.4608179399808705</v>
      </c>
      <c r="U11" s="83"/>
      <c r="V11" s="83"/>
      <c r="W11" s="83">
        <f t="shared" si="0"/>
        <v>0.08370535714285714</v>
      </c>
      <c r="X11" s="83">
        <f t="shared" si="0"/>
        <v>15.255301339285714</v>
      </c>
      <c r="Y11" s="83">
        <f t="shared" si="0"/>
        <v>4.051254734848484</v>
      </c>
      <c r="Z11" s="83">
        <f t="shared" si="0"/>
        <v>3.4241691468253967</v>
      </c>
      <c r="AA11" s="83">
        <f t="shared" si="0"/>
        <v>0.08621903153153153</v>
      </c>
      <c r="AB11" s="83">
        <f t="shared" si="0"/>
        <v>0.10791238584474885</v>
      </c>
      <c r="AC11" s="83">
        <f t="shared" si="0"/>
        <v>9.916700053418804</v>
      </c>
      <c r="AD11" s="83">
        <f t="shared" si="0"/>
        <v>2.622144778050109</v>
      </c>
      <c r="AE11" s="83">
        <f t="shared" si="0"/>
        <v>0.9856252959280303</v>
      </c>
      <c r="AF11" s="83">
        <f t="shared" si="0"/>
        <v>0.08621903153153153</v>
      </c>
      <c r="AG11" s="83">
        <f t="shared" si="0"/>
        <v>0.5069685570987654</v>
      </c>
      <c r="AH11" s="83">
        <f t="shared" si="0"/>
        <v>5.013020833333333</v>
      </c>
      <c r="AI11" s="83">
        <f t="shared" si="0"/>
        <v>9.09291823439242</v>
      </c>
      <c r="AJ11" s="83"/>
      <c r="AK11" s="83">
        <f t="shared" si="0"/>
        <v>0.004126320422535211</v>
      </c>
      <c r="AL11" s="83">
        <f t="shared" si="0"/>
        <v>0.003616898148148148</v>
      </c>
      <c r="AM11" s="83">
        <f t="shared" si="0"/>
        <v>2.798184481534091</v>
      </c>
      <c r="AN11" s="83">
        <f t="shared" si="0"/>
        <v>0.7114955357142857</v>
      </c>
      <c r="AO11" s="83">
        <f t="shared" si="0"/>
        <v>1.0127824237089202</v>
      </c>
      <c r="AP11" s="83"/>
      <c r="AQ11" s="83"/>
      <c r="AR11" s="83">
        <f t="shared" si="0"/>
        <v>8.842405316500711</v>
      </c>
      <c r="AS11" s="83">
        <f t="shared" si="0"/>
        <v>5.182463495845552</v>
      </c>
      <c r="AT11" s="83"/>
      <c r="AU11" s="83"/>
      <c r="AV11" s="83">
        <f t="shared" si="0"/>
        <v>0.7114955357142857</v>
      </c>
      <c r="AW11" s="83">
        <f t="shared" si="0"/>
        <v>0.10791238584474885</v>
      </c>
      <c r="AX11" s="83">
        <f t="shared" si="0"/>
        <v>0.2895240850970018</v>
      </c>
      <c r="AY11" s="83">
        <f t="shared" si="0"/>
        <v>0.6059695512820513</v>
      </c>
      <c r="AZ11" s="83">
        <f t="shared" si="0"/>
        <v>0.0001269087069525666</v>
      </c>
      <c r="BA11" s="83">
        <f t="shared" si="0"/>
        <v>0.03536673715538847</v>
      </c>
      <c r="BB11" s="83">
        <f t="shared" si="0"/>
        <v>0.047672625084516564</v>
      </c>
      <c r="BC11" s="83">
        <f t="shared" si="0"/>
        <v>0.0233106020480226</v>
      </c>
      <c r="BD11" s="83">
        <f t="shared" si="0"/>
        <v>0.03536673715538847</v>
      </c>
      <c r="BE11" s="83">
        <f t="shared" si="0"/>
        <v>0.2658420138888889</v>
      </c>
      <c r="BF11" s="83">
        <f t="shared" si="0"/>
        <v>0.2658420138888889</v>
      </c>
      <c r="BG11" s="83">
        <f t="shared" si="0"/>
        <v>0.0233106020480226</v>
      </c>
      <c r="BH11" s="83">
        <f t="shared" si="0"/>
        <v>0.09784120501893939</v>
      </c>
      <c r="BI11" s="83">
        <f t="shared" si="0"/>
        <v>0.047672625084516564</v>
      </c>
      <c r="BJ11" s="83">
        <f t="shared" si="0"/>
        <v>0.09784120501893939</v>
      </c>
      <c r="BK11" s="83">
        <f t="shared" si="0"/>
        <v>0.021701388888888888</v>
      </c>
      <c r="BL11" s="83">
        <f t="shared" si="0"/>
        <v>0.30009294332211</v>
      </c>
      <c r="BM11" s="83">
        <f t="shared" si="0"/>
        <v>1.646502184650456</v>
      </c>
      <c r="BN11" s="83">
        <f t="shared" si="0"/>
        <v>1.1565706623134329</v>
      </c>
      <c r="BO11" s="83">
        <f t="shared" si="0"/>
        <v>0.5069685570987654</v>
      </c>
      <c r="BP11" s="83">
        <f t="shared" si="0"/>
        <v>2.1666792471819645</v>
      </c>
    </row>
    <row r="13" ht="11.25">
      <c r="D13" s="76" t="s">
        <v>144</v>
      </c>
    </row>
  </sheetData>
  <sheetProtection/>
  <mergeCells count="11">
    <mergeCell ref="AC4:AG4"/>
    <mergeCell ref="AH4:AL4"/>
    <mergeCell ref="AM4:AQ4"/>
    <mergeCell ref="AR4:AV4"/>
    <mergeCell ref="B6:B7"/>
    <mergeCell ref="B8:B9"/>
    <mergeCell ref="D4:H4"/>
    <mergeCell ref="I4:M4"/>
    <mergeCell ref="N4:R4"/>
    <mergeCell ref="S4:W4"/>
    <mergeCell ref="X4:AB4"/>
  </mergeCells>
  <conditionalFormatting sqref="D11:BP11">
    <cfRule type="cellIs" priority="1" dxfId="12" operator="greaterThan" stopIfTrue="1">
      <formula>10.825</formula>
    </cfRule>
    <cfRule type="cellIs" priority="2" dxfId="13" operator="greaterThan" stopIfTrue="1">
      <formula>6.635</formula>
    </cfRule>
    <cfRule type="cellIs" priority="3" dxfId="14" operator="greaterThan" stopIfTrue="1">
      <formula>3.835</formula>
    </cfRule>
  </conditionalFormatting>
  <printOptions/>
  <pageMargins left="0.7086614173228347" right="0.39" top="1.06" bottom="0.7480314960629921" header="0.31496062992125984" footer="0.31496062992125984"/>
  <pageSetup horizontalDpi="600" verticalDpi="600" orientation="landscape" paperSize="9" r:id="rId6"/>
  <drawing r:id="rId5"/>
  <legacyDrawing r:id="rId4"/>
  <oleObjects>
    <oleObject progId="Equation.3" shapeId="2487421" r:id="rId1"/>
    <oleObject progId="Equation.3" shapeId="2487422" r:id="rId2"/>
    <oleObject progId="Equation.3" shapeId="2487423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270"/>
  <sheetViews>
    <sheetView zoomScalePageLayoutView="0" workbookViewId="0" topLeftCell="A1">
      <selection activeCell="A229" sqref="A229:IV230"/>
    </sheetView>
  </sheetViews>
  <sheetFormatPr defaultColWidth="9.00390625" defaultRowHeight="15"/>
  <cols>
    <col min="1" max="1" width="3.7109375" style="40" customWidth="1"/>
    <col min="2" max="2" width="9.00390625" style="43" customWidth="1"/>
    <col min="3" max="3" width="48.28125" style="40" customWidth="1"/>
    <col min="4" max="7" width="6.140625" style="40" customWidth="1"/>
    <col min="8" max="8" width="9.00390625" style="40" customWidth="1"/>
    <col min="9" max="10" width="5.421875" style="40" customWidth="1"/>
    <col min="11" max="16384" width="9.00390625" style="40" customWidth="1"/>
  </cols>
  <sheetData>
    <row r="1" spans="4:10" ht="18.75">
      <c r="D1" s="41" t="s">
        <v>133</v>
      </c>
      <c r="J1" s="41"/>
    </row>
    <row r="2" ht="18.75">
      <c r="A2" s="74" t="s">
        <v>134</v>
      </c>
    </row>
    <row r="3" spans="4:10" ht="22.5">
      <c r="D3" s="160" t="s">
        <v>103</v>
      </c>
      <c r="E3" s="160"/>
      <c r="F3" s="45" t="s">
        <v>104</v>
      </c>
      <c r="G3" s="45"/>
      <c r="H3" s="46" t="s">
        <v>105</v>
      </c>
      <c r="I3" s="160" t="s">
        <v>111</v>
      </c>
      <c r="J3" s="160"/>
    </row>
    <row r="4" spans="4:10" ht="11.25">
      <c r="D4" s="44" t="s">
        <v>130</v>
      </c>
      <c r="E4" s="44" t="s">
        <v>129</v>
      </c>
      <c r="F4" s="45" t="s">
        <v>106</v>
      </c>
      <c r="G4" s="44" t="s">
        <v>107</v>
      </c>
      <c r="H4" s="47" t="s">
        <v>108</v>
      </c>
      <c r="I4" s="44" t="s">
        <v>131</v>
      </c>
      <c r="J4" s="44" t="s">
        <v>132</v>
      </c>
    </row>
    <row r="5" spans="1:10" ht="11.25" customHeight="1">
      <c r="A5" s="40">
        <v>1</v>
      </c>
      <c r="B5" s="165" t="s">
        <v>90</v>
      </c>
      <c r="C5" s="48" t="s">
        <v>0</v>
      </c>
      <c r="D5" s="49">
        <v>0.33333333333333337</v>
      </c>
      <c r="E5" s="49">
        <v>0.5</v>
      </c>
      <c r="F5" s="50">
        <v>355.5</v>
      </c>
      <c r="G5" s="49">
        <v>-0.9288179278373718</v>
      </c>
      <c r="H5" s="51">
        <v>0.3529904782772064</v>
      </c>
      <c r="I5" s="50">
        <v>27</v>
      </c>
      <c r="J5" s="50">
        <v>30</v>
      </c>
    </row>
    <row r="6" spans="1:10" ht="11.25">
      <c r="A6" s="40">
        <v>2</v>
      </c>
      <c r="B6" s="166"/>
      <c r="C6" s="48" t="s">
        <v>1</v>
      </c>
      <c r="D6" s="49">
        <v>0.29629629629629634</v>
      </c>
      <c r="E6" s="49">
        <v>0.6</v>
      </c>
      <c r="F6" s="50">
        <v>298.5</v>
      </c>
      <c r="G6" s="49">
        <v>-1.9983211755752563</v>
      </c>
      <c r="H6" s="51">
        <v>0.04569028690457344</v>
      </c>
      <c r="I6" s="50">
        <v>27</v>
      </c>
      <c r="J6" s="50">
        <v>30</v>
      </c>
    </row>
    <row r="7" spans="1:10" ht="11.25">
      <c r="A7" s="40">
        <v>3</v>
      </c>
      <c r="B7" s="166"/>
      <c r="C7" s="48" t="s">
        <v>2</v>
      </c>
      <c r="D7" s="49">
        <v>0.6666666666666666</v>
      </c>
      <c r="E7" s="49">
        <v>0.5666666666666668</v>
      </c>
      <c r="F7" s="50">
        <v>368.5</v>
      </c>
      <c r="G7" s="49">
        <v>0.6527281999588013</v>
      </c>
      <c r="H7" s="51">
        <v>0.5139362215995789</v>
      </c>
      <c r="I7" s="50">
        <v>27</v>
      </c>
      <c r="J7" s="50">
        <v>30</v>
      </c>
    </row>
    <row r="8" spans="1:10" ht="11.25">
      <c r="A8" s="40">
        <v>4</v>
      </c>
      <c r="B8" s="166"/>
      <c r="C8" s="48" t="s">
        <v>3</v>
      </c>
      <c r="D8" s="49">
        <v>0.14814814814814814</v>
      </c>
      <c r="E8" s="49">
        <v>0.1333333333333334</v>
      </c>
      <c r="F8" s="50">
        <v>399</v>
      </c>
      <c r="G8" s="49">
        <v>0.15936382114887238</v>
      </c>
      <c r="H8" s="51">
        <v>0.8733832240104675</v>
      </c>
      <c r="I8" s="50">
        <v>27</v>
      </c>
      <c r="J8" s="50">
        <v>30</v>
      </c>
    </row>
    <row r="9" spans="1:10" ht="11.25">
      <c r="A9" s="40">
        <v>5</v>
      </c>
      <c r="B9" s="166"/>
      <c r="C9" s="48" t="s">
        <v>4</v>
      </c>
      <c r="D9" s="49">
        <v>0.14814814814814817</v>
      </c>
      <c r="E9" s="49">
        <v>0.26666666666666666</v>
      </c>
      <c r="F9" s="50">
        <v>357</v>
      </c>
      <c r="G9" s="49">
        <v>-1.0862401723861694</v>
      </c>
      <c r="H9" s="51">
        <v>0.27738097310066223</v>
      </c>
      <c r="I9" s="50">
        <v>27</v>
      </c>
      <c r="J9" s="50">
        <v>30</v>
      </c>
    </row>
    <row r="10" spans="1:10" ht="11.25">
      <c r="A10" s="40">
        <v>6</v>
      </c>
      <c r="B10" s="166"/>
      <c r="C10" s="48" t="s">
        <v>5</v>
      </c>
      <c r="D10" s="49">
        <v>0.22222222222222232</v>
      </c>
      <c r="E10" s="49">
        <v>0.2</v>
      </c>
      <c r="F10" s="50">
        <v>396</v>
      </c>
      <c r="G10" s="49">
        <v>0.20367002487182617</v>
      </c>
      <c r="H10" s="51">
        <v>0.8386126756668091</v>
      </c>
      <c r="I10" s="50">
        <v>27</v>
      </c>
      <c r="J10" s="50">
        <v>30</v>
      </c>
    </row>
    <row r="11" spans="1:10" ht="11.25">
      <c r="A11" s="40">
        <v>7</v>
      </c>
      <c r="B11" s="166"/>
      <c r="C11" s="48" t="s">
        <v>6</v>
      </c>
      <c r="D11" s="49">
        <v>0.40740740740740733</v>
      </c>
      <c r="E11" s="49">
        <v>0.5</v>
      </c>
      <c r="F11" s="50">
        <v>367.5</v>
      </c>
      <c r="G11" s="49">
        <v>-0.6946167349815369</v>
      </c>
      <c r="H11" s="51">
        <v>0.4873005747795105</v>
      </c>
      <c r="I11" s="50">
        <v>27</v>
      </c>
      <c r="J11" s="50">
        <v>30</v>
      </c>
    </row>
    <row r="12" spans="1:10" ht="11.25">
      <c r="A12" s="40">
        <v>8</v>
      </c>
      <c r="B12" s="166"/>
      <c r="C12" s="48" t="s">
        <v>7</v>
      </c>
      <c r="D12" s="49">
        <v>0.6296296296296297</v>
      </c>
      <c r="E12" s="49">
        <v>0.4</v>
      </c>
      <c r="F12" s="50">
        <v>312</v>
      </c>
      <c r="G12" s="49">
        <v>1.716273307800293</v>
      </c>
      <c r="H12" s="51">
        <v>0.08612173795700073</v>
      </c>
      <c r="I12" s="50">
        <v>27</v>
      </c>
      <c r="J12" s="50">
        <v>30</v>
      </c>
    </row>
    <row r="13" spans="1:10" ht="11.25">
      <c r="A13" s="40">
        <v>9</v>
      </c>
      <c r="B13" s="166"/>
      <c r="C13" s="48" t="s">
        <v>8</v>
      </c>
      <c r="D13" s="49">
        <v>0.3333333333333334</v>
      </c>
      <c r="E13" s="49">
        <v>0.5</v>
      </c>
      <c r="F13" s="50">
        <v>337.5</v>
      </c>
      <c r="G13" s="49">
        <v>-1.261312484741211</v>
      </c>
      <c r="H13" s="51">
        <v>0.20720547437667847</v>
      </c>
      <c r="I13" s="50">
        <v>27</v>
      </c>
      <c r="J13" s="50">
        <v>30</v>
      </c>
    </row>
    <row r="14" spans="1:10" ht="11.25">
      <c r="A14" s="40">
        <v>10</v>
      </c>
      <c r="B14" s="166"/>
      <c r="C14" s="48" t="s">
        <v>9</v>
      </c>
      <c r="D14" s="49">
        <v>0.07407407407407407</v>
      </c>
      <c r="E14" s="49">
        <v>0.2666666666666667</v>
      </c>
      <c r="F14" s="50">
        <v>352</v>
      </c>
      <c r="G14" s="49">
        <v>-1.4046993255615234</v>
      </c>
      <c r="H14" s="51">
        <v>0.16012045741081238</v>
      </c>
      <c r="I14" s="50">
        <v>27</v>
      </c>
      <c r="J14" s="50">
        <v>30</v>
      </c>
    </row>
    <row r="15" spans="1:10" ht="11.25">
      <c r="A15" s="40">
        <v>11</v>
      </c>
      <c r="B15" s="166"/>
      <c r="C15" s="48" t="s">
        <v>10</v>
      </c>
      <c r="D15" s="49">
        <v>0.44444444444444436</v>
      </c>
      <c r="E15" s="49">
        <v>0.3333333333333334</v>
      </c>
      <c r="F15" s="50">
        <v>400</v>
      </c>
      <c r="G15" s="49">
        <v>0.0980122834444046</v>
      </c>
      <c r="H15" s="51">
        <v>0.9219231605529785</v>
      </c>
      <c r="I15" s="50">
        <v>27</v>
      </c>
      <c r="J15" s="50">
        <v>30</v>
      </c>
    </row>
    <row r="16" spans="1:10" ht="11.25">
      <c r="A16" s="40">
        <v>12</v>
      </c>
      <c r="B16" s="166"/>
      <c r="C16" s="48" t="s">
        <v>11</v>
      </c>
      <c r="D16" s="49">
        <v>0.48148148148148145</v>
      </c>
      <c r="E16" s="49">
        <v>0.8333333333333335</v>
      </c>
      <c r="F16" s="50">
        <v>313.5</v>
      </c>
      <c r="G16" s="49">
        <v>-1.6035399436950684</v>
      </c>
      <c r="H16" s="51">
        <v>0.10882535576820374</v>
      </c>
      <c r="I16" s="50">
        <v>27</v>
      </c>
      <c r="J16" s="50">
        <v>30</v>
      </c>
    </row>
    <row r="17" spans="1:10" ht="11.25">
      <c r="A17" s="40">
        <v>13</v>
      </c>
      <c r="B17" s="166"/>
      <c r="C17" s="48" t="s">
        <v>12</v>
      </c>
      <c r="D17" s="49">
        <v>0.14814814814814814</v>
      </c>
      <c r="E17" s="49">
        <v>0.16666666666666666</v>
      </c>
      <c r="F17" s="50">
        <v>395.5</v>
      </c>
      <c r="G17" s="49">
        <v>-0.3096175491809845</v>
      </c>
      <c r="H17" s="51">
        <v>0.7568538188934326</v>
      </c>
      <c r="I17" s="50">
        <v>27</v>
      </c>
      <c r="J17" s="50">
        <v>30</v>
      </c>
    </row>
    <row r="18" spans="1:10" ht="11.25">
      <c r="A18" s="40">
        <v>14</v>
      </c>
      <c r="B18" s="166"/>
      <c r="C18" s="48" t="s">
        <v>13</v>
      </c>
      <c r="D18" s="49">
        <v>0.2222222222222222</v>
      </c>
      <c r="E18" s="49">
        <v>0.5</v>
      </c>
      <c r="F18" s="50">
        <v>355.5</v>
      </c>
      <c r="G18" s="49">
        <v>-1.0255876779556274</v>
      </c>
      <c r="H18" s="51">
        <v>0.3050937354564667</v>
      </c>
      <c r="I18" s="50">
        <v>27</v>
      </c>
      <c r="J18" s="50">
        <v>30</v>
      </c>
    </row>
    <row r="19" spans="1:10" ht="11.25">
      <c r="A19" s="40">
        <v>15</v>
      </c>
      <c r="B19" s="166"/>
      <c r="C19" s="48" t="s">
        <v>14</v>
      </c>
      <c r="D19" s="49">
        <v>0.29629629629629634</v>
      </c>
      <c r="E19" s="49">
        <v>0.1333333333333334</v>
      </c>
      <c r="F19" s="50">
        <v>381.5</v>
      </c>
      <c r="G19" s="49">
        <v>0.6594088077545166</v>
      </c>
      <c r="H19" s="51">
        <v>0.5096380710601807</v>
      </c>
      <c r="I19" s="50">
        <v>27</v>
      </c>
      <c r="J19" s="50">
        <v>30</v>
      </c>
    </row>
    <row r="20" spans="1:11" s="52" customFormat="1" ht="10.5">
      <c r="A20" s="52">
        <v>16</v>
      </c>
      <c r="B20" s="166"/>
      <c r="C20" s="53" t="s">
        <v>15</v>
      </c>
      <c r="D20" s="54">
        <v>0.33333333333333337</v>
      </c>
      <c r="E20" s="54">
        <v>0.1</v>
      </c>
      <c r="F20" s="55">
        <v>310.5</v>
      </c>
      <c r="G20" s="54">
        <v>2.138535261154175</v>
      </c>
      <c r="H20" s="56">
        <v>0.0324808694422245</v>
      </c>
      <c r="I20" s="55">
        <v>27</v>
      </c>
      <c r="J20" s="55">
        <v>30</v>
      </c>
      <c r="K20" s="52" t="s">
        <v>112</v>
      </c>
    </row>
    <row r="21" spans="1:11" s="52" customFormat="1" ht="10.5">
      <c r="A21" s="52">
        <v>17</v>
      </c>
      <c r="B21" s="166"/>
      <c r="C21" s="53" t="s">
        <v>16</v>
      </c>
      <c r="D21" s="54">
        <v>0.11111111111111113</v>
      </c>
      <c r="E21" s="54">
        <v>0.4</v>
      </c>
      <c r="F21" s="55">
        <v>300</v>
      </c>
      <c r="G21" s="54">
        <v>-2.2445218563079834</v>
      </c>
      <c r="H21" s="56">
        <v>0.024805644527077675</v>
      </c>
      <c r="I21" s="55">
        <v>27</v>
      </c>
      <c r="J21" s="55">
        <v>30</v>
      </c>
      <c r="K21" s="52" t="s">
        <v>112</v>
      </c>
    </row>
    <row r="22" spans="1:10" ht="11.25">
      <c r="A22" s="40">
        <v>18</v>
      </c>
      <c r="B22" s="166"/>
      <c r="C22" s="48" t="s">
        <v>206</v>
      </c>
      <c r="D22" s="49">
        <v>0.3333333333333333</v>
      </c>
      <c r="E22" s="49">
        <v>0.6666666666666667</v>
      </c>
      <c r="F22" s="50">
        <v>315</v>
      </c>
      <c r="G22" s="49">
        <v>-1.6408252716064453</v>
      </c>
      <c r="H22" s="51">
        <v>0.10084348171949387</v>
      </c>
      <c r="I22" s="50">
        <v>27</v>
      </c>
      <c r="J22" s="50">
        <v>30</v>
      </c>
    </row>
    <row r="23" spans="1:11" s="52" customFormat="1" ht="10.5">
      <c r="A23" s="52">
        <v>19</v>
      </c>
      <c r="B23" s="166"/>
      <c r="C23" s="53" t="s">
        <v>125</v>
      </c>
      <c r="D23" s="54">
        <v>0.5925925925925927</v>
      </c>
      <c r="E23" s="54">
        <v>1</v>
      </c>
      <c r="F23" s="55">
        <v>294.5</v>
      </c>
      <c r="G23" s="54">
        <v>-2.0309078693389893</v>
      </c>
      <c r="H23" s="56">
        <v>0.04227259010076523</v>
      </c>
      <c r="I23" s="55">
        <v>27</v>
      </c>
      <c r="J23" s="55">
        <v>30</v>
      </c>
      <c r="K23" s="52" t="s">
        <v>112</v>
      </c>
    </row>
    <row r="24" spans="1:10" ht="11.25">
      <c r="A24" s="40">
        <v>20</v>
      </c>
      <c r="B24" s="166"/>
      <c r="C24" s="48" t="s">
        <v>126</v>
      </c>
      <c r="D24" s="49">
        <v>0.33333333333333337</v>
      </c>
      <c r="E24" s="49">
        <v>0.3333333333333333</v>
      </c>
      <c r="F24" s="50">
        <v>402</v>
      </c>
      <c r="G24" s="49">
        <v>-0.06541817635297775</v>
      </c>
      <c r="H24" s="51">
        <v>0.947841465473175</v>
      </c>
      <c r="I24" s="50">
        <v>27</v>
      </c>
      <c r="J24" s="50">
        <v>30</v>
      </c>
    </row>
    <row r="25" spans="1:10" ht="11.25">
      <c r="A25" s="40">
        <v>23</v>
      </c>
      <c r="B25" s="166"/>
      <c r="C25" s="48" t="s">
        <v>22</v>
      </c>
      <c r="D25" s="49">
        <v>0.8888888888888887</v>
      </c>
      <c r="E25" s="49">
        <v>0.7666666666666667</v>
      </c>
      <c r="F25" s="50">
        <v>355.5</v>
      </c>
      <c r="G25" s="49">
        <v>1.2007089853286743</v>
      </c>
      <c r="H25" s="51">
        <v>0.22987300157546997</v>
      </c>
      <c r="I25" s="50">
        <v>27</v>
      </c>
      <c r="J25" s="50">
        <v>30</v>
      </c>
    </row>
    <row r="26" spans="1:11" s="52" customFormat="1" ht="10.5">
      <c r="A26" s="52">
        <v>24</v>
      </c>
      <c r="B26" s="167"/>
      <c r="C26" s="53" t="s">
        <v>23</v>
      </c>
      <c r="D26" s="54">
        <v>0.7777777777777778</v>
      </c>
      <c r="E26" s="54">
        <v>0.43333333333333335</v>
      </c>
      <c r="F26" s="55">
        <v>265.5</v>
      </c>
      <c r="G26" s="54">
        <v>2.623326301574707</v>
      </c>
      <c r="H26" s="56">
        <v>0.008711712434887886</v>
      </c>
      <c r="I26" s="55">
        <v>27</v>
      </c>
      <c r="J26" s="55">
        <v>30</v>
      </c>
      <c r="K26" s="52" t="s">
        <v>113</v>
      </c>
    </row>
    <row r="27" spans="1:11" s="52" customFormat="1" ht="10.5">
      <c r="A27" s="52">
        <v>25</v>
      </c>
      <c r="B27" s="164"/>
      <c r="C27" s="57" t="s">
        <v>98</v>
      </c>
      <c r="D27" s="54">
        <v>7.037037037037036</v>
      </c>
      <c r="E27" s="54">
        <v>4.266666666666667</v>
      </c>
      <c r="F27" s="55">
        <v>40.5</v>
      </c>
      <c r="G27" s="54">
        <v>5.925808906555176</v>
      </c>
      <c r="H27" s="56">
        <v>3.139398296880813E-09</v>
      </c>
      <c r="I27" s="55">
        <v>27</v>
      </c>
      <c r="J27" s="55">
        <v>30</v>
      </c>
      <c r="K27" s="52" t="s">
        <v>114</v>
      </c>
    </row>
    <row r="28" spans="1:11" s="52" customFormat="1" ht="10.5">
      <c r="A28" s="52">
        <v>26</v>
      </c>
      <c r="B28" s="164"/>
      <c r="C28" s="57" t="s">
        <v>99</v>
      </c>
      <c r="D28" s="54">
        <v>1.4074074074074079</v>
      </c>
      <c r="E28" s="54">
        <v>3.2333333333333334</v>
      </c>
      <c r="F28" s="55">
        <v>126</v>
      </c>
      <c r="G28" s="54">
        <v>-4.546489238739014</v>
      </c>
      <c r="H28" s="56">
        <v>5.474782938108547E-06</v>
      </c>
      <c r="I28" s="55">
        <v>27</v>
      </c>
      <c r="J28" s="55">
        <v>30</v>
      </c>
      <c r="K28" s="52" t="s">
        <v>114</v>
      </c>
    </row>
    <row r="29" spans="1:11" s="52" customFormat="1" ht="10.5">
      <c r="A29" s="52">
        <v>27</v>
      </c>
      <c r="B29" s="164"/>
      <c r="C29" s="57" t="s">
        <v>100</v>
      </c>
      <c r="D29" s="54">
        <v>0.1481481481481482</v>
      </c>
      <c r="E29" s="54">
        <v>0.833333333333333</v>
      </c>
      <c r="F29" s="55">
        <v>262</v>
      </c>
      <c r="G29" s="54">
        <v>-2.787297010421753</v>
      </c>
      <c r="H29" s="56">
        <v>0.005318105686455965</v>
      </c>
      <c r="I29" s="55">
        <v>27</v>
      </c>
      <c r="J29" s="55">
        <v>30</v>
      </c>
      <c r="K29" s="52" t="s">
        <v>113</v>
      </c>
    </row>
    <row r="30" spans="1:10" ht="11.25">
      <c r="A30" s="40">
        <v>28</v>
      </c>
      <c r="B30" s="164"/>
      <c r="C30" s="58" t="s">
        <v>101</v>
      </c>
      <c r="D30" s="49">
        <v>0.07407407407407407</v>
      </c>
      <c r="E30" s="49">
        <v>0.1</v>
      </c>
      <c r="F30" s="50">
        <v>394.5</v>
      </c>
      <c r="G30" s="49">
        <v>-0.3424397110939026</v>
      </c>
      <c r="H30" s="51">
        <v>0.7320222854614258</v>
      </c>
      <c r="I30" s="50">
        <v>27</v>
      </c>
      <c r="J30" s="50">
        <v>30</v>
      </c>
    </row>
    <row r="31" spans="1:10" ht="11.25">
      <c r="A31" s="40">
        <v>29</v>
      </c>
      <c r="B31" s="164"/>
      <c r="C31" s="58" t="s">
        <v>102</v>
      </c>
      <c r="D31" s="49">
        <v>0.3333333333333334</v>
      </c>
      <c r="E31" s="49">
        <v>0.5666666666666667</v>
      </c>
      <c r="F31" s="50">
        <v>356</v>
      </c>
      <c r="G31" s="49">
        <v>-0.9330184459686279</v>
      </c>
      <c r="H31" s="51">
        <v>0.35081747174263</v>
      </c>
      <c r="I31" s="50">
        <v>27</v>
      </c>
      <c r="J31" s="50">
        <v>30</v>
      </c>
    </row>
    <row r="32" spans="1:10" ht="11.25">
      <c r="A32" s="40">
        <v>30</v>
      </c>
      <c r="B32" s="161" t="s">
        <v>91</v>
      </c>
      <c r="C32" s="59" t="s">
        <v>33</v>
      </c>
      <c r="D32" s="49">
        <v>20.370370370370374</v>
      </c>
      <c r="E32" s="49">
        <v>22.166666666666664</v>
      </c>
      <c r="F32" s="50">
        <v>295.5</v>
      </c>
      <c r="G32" s="49">
        <v>-1.777114748954773</v>
      </c>
      <c r="H32" s="51">
        <v>0.07555884122848511</v>
      </c>
      <c r="I32" s="50">
        <v>27</v>
      </c>
      <c r="J32" s="50">
        <v>30</v>
      </c>
    </row>
    <row r="33" spans="1:11" s="52" customFormat="1" ht="10.5">
      <c r="A33" s="52">
        <v>31</v>
      </c>
      <c r="B33" s="161"/>
      <c r="C33" s="60" t="s">
        <v>34</v>
      </c>
      <c r="D33" s="54">
        <v>10.851851851851851</v>
      </c>
      <c r="E33" s="54">
        <v>12.133333333333331</v>
      </c>
      <c r="F33" s="55">
        <v>274</v>
      </c>
      <c r="G33" s="54">
        <v>-2.129286289215088</v>
      </c>
      <c r="H33" s="56">
        <v>0.033238187432289124</v>
      </c>
      <c r="I33" s="55">
        <v>27</v>
      </c>
      <c r="J33" s="55">
        <v>30</v>
      </c>
      <c r="K33" s="52" t="s">
        <v>112</v>
      </c>
    </row>
    <row r="34" spans="1:10" ht="11.25">
      <c r="A34" s="40">
        <v>32</v>
      </c>
      <c r="B34" s="161"/>
      <c r="C34" s="59" t="s">
        <v>35</v>
      </c>
      <c r="D34" s="49">
        <v>10.555555555555554</v>
      </c>
      <c r="E34" s="49">
        <v>10.5</v>
      </c>
      <c r="F34" s="50">
        <v>399</v>
      </c>
      <c r="G34" s="49">
        <v>0.09724138677120209</v>
      </c>
      <c r="H34" s="51">
        <v>0.9225353002548218</v>
      </c>
      <c r="I34" s="50">
        <v>27</v>
      </c>
      <c r="J34" s="50">
        <v>30</v>
      </c>
    </row>
    <row r="35" spans="1:10" ht="11.25">
      <c r="A35" s="40">
        <v>33</v>
      </c>
      <c r="B35" s="161"/>
      <c r="C35" s="59" t="s">
        <v>36</v>
      </c>
      <c r="D35" s="49">
        <v>10.925925925925926</v>
      </c>
      <c r="E35" s="49">
        <v>11</v>
      </c>
      <c r="F35" s="50">
        <v>377</v>
      </c>
      <c r="G35" s="49">
        <v>-0.4683229327201843</v>
      </c>
      <c r="H35" s="51">
        <v>0.639556884765625</v>
      </c>
      <c r="I35" s="50">
        <v>27</v>
      </c>
      <c r="J35" s="50">
        <v>30</v>
      </c>
    </row>
    <row r="36" spans="1:10" ht="11.25">
      <c r="A36" s="40">
        <v>34</v>
      </c>
      <c r="B36" s="161"/>
      <c r="C36" s="59" t="s">
        <v>37</v>
      </c>
      <c r="D36" s="49">
        <v>6.518518518518518</v>
      </c>
      <c r="E36" s="49">
        <v>6.566666666666666</v>
      </c>
      <c r="F36" s="50">
        <v>388.5</v>
      </c>
      <c r="G36" s="49">
        <v>-0.2716240882873535</v>
      </c>
      <c r="H36" s="51">
        <v>0.785912811756134</v>
      </c>
      <c r="I36" s="50">
        <v>27</v>
      </c>
      <c r="J36" s="50">
        <v>30</v>
      </c>
    </row>
    <row r="37" spans="1:11" s="52" customFormat="1" ht="10.5">
      <c r="A37" s="52">
        <v>35</v>
      </c>
      <c r="B37" s="161"/>
      <c r="C37" s="60" t="s">
        <v>38</v>
      </c>
      <c r="D37" s="54">
        <v>5.222222222222222</v>
      </c>
      <c r="E37" s="54">
        <v>6</v>
      </c>
      <c r="F37" s="55">
        <v>289.5</v>
      </c>
      <c r="G37" s="54">
        <v>-1.9600733518600464</v>
      </c>
      <c r="H37" s="56">
        <v>0.04999587684869766</v>
      </c>
      <c r="I37" s="55">
        <v>27</v>
      </c>
      <c r="J37" s="55">
        <v>30</v>
      </c>
      <c r="K37" s="52" t="s">
        <v>112</v>
      </c>
    </row>
    <row r="38" spans="1:10" ht="11.25">
      <c r="A38" s="40">
        <v>36</v>
      </c>
      <c r="B38" s="161"/>
      <c r="C38" s="59" t="s">
        <v>39</v>
      </c>
      <c r="D38" s="49">
        <v>5.814814814814817</v>
      </c>
      <c r="E38" s="49">
        <v>5.933333333333333</v>
      </c>
      <c r="F38" s="50">
        <v>359.5</v>
      </c>
      <c r="G38" s="49">
        <v>-0.8570802807807922</v>
      </c>
      <c r="H38" s="51">
        <v>0.39140695333480835</v>
      </c>
      <c r="I38" s="50">
        <v>27</v>
      </c>
      <c r="J38" s="50">
        <v>30</v>
      </c>
    </row>
    <row r="39" spans="1:10" ht="11.25">
      <c r="A39" s="40">
        <v>37</v>
      </c>
      <c r="B39" s="161"/>
      <c r="C39" s="59" t="s">
        <v>40</v>
      </c>
      <c r="D39" s="49">
        <v>5.851851851851851</v>
      </c>
      <c r="E39" s="49">
        <v>5.7</v>
      </c>
      <c r="F39" s="50">
        <v>370.5</v>
      </c>
      <c r="G39" s="49">
        <v>0.5912514328956604</v>
      </c>
      <c r="H39" s="51">
        <v>0.5543561577796936</v>
      </c>
      <c r="I39" s="50">
        <v>27</v>
      </c>
      <c r="J39" s="50">
        <v>30</v>
      </c>
    </row>
    <row r="40" spans="1:10" ht="11.25">
      <c r="A40" s="40">
        <v>38</v>
      </c>
      <c r="B40" s="161"/>
      <c r="C40" s="59" t="s">
        <v>41</v>
      </c>
      <c r="D40" s="49">
        <v>4.814814814814814</v>
      </c>
      <c r="E40" s="49">
        <v>4.7333333333333325</v>
      </c>
      <c r="F40" s="50">
        <v>395</v>
      </c>
      <c r="G40" s="49">
        <v>0.17612406611442566</v>
      </c>
      <c r="H40" s="51">
        <v>0.8601976037025452</v>
      </c>
      <c r="I40" s="50">
        <v>27</v>
      </c>
      <c r="J40" s="50">
        <v>30</v>
      </c>
    </row>
    <row r="41" spans="1:10" ht="11.25">
      <c r="A41" s="40">
        <v>39</v>
      </c>
      <c r="B41" s="161"/>
      <c r="C41" s="59" t="s">
        <v>42</v>
      </c>
      <c r="D41" s="49">
        <v>3.777777777777777</v>
      </c>
      <c r="E41" s="49">
        <v>3.6</v>
      </c>
      <c r="F41" s="50">
        <v>383.5</v>
      </c>
      <c r="G41" s="49">
        <v>0.35456281900405884</v>
      </c>
      <c r="H41" s="51">
        <v>0.7229194641113281</v>
      </c>
      <c r="I41" s="50">
        <v>27</v>
      </c>
      <c r="J41" s="50">
        <v>30</v>
      </c>
    </row>
    <row r="42" spans="1:10" ht="11.25">
      <c r="A42" s="40">
        <v>40</v>
      </c>
      <c r="B42" s="161"/>
      <c r="C42" s="59" t="s">
        <v>43</v>
      </c>
      <c r="D42" s="49">
        <v>6.296296296296297</v>
      </c>
      <c r="E42" s="49">
        <v>6.466666666666667</v>
      </c>
      <c r="F42" s="50">
        <v>315</v>
      </c>
      <c r="G42" s="49">
        <v>-1.6054978370666504</v>
      </c>
      <c r="H42" s="51">
        <v>0.10839417576789856</v>
      </c>
      <c r="I42" s="50">
        <v>27</v>
      </c>
      <c r="J42" s="50">
        <v>30</v>
      </c>
    </row>
    <row r="43" spans="1:10" ht="11.25">
      <c r="A43" s="40">
        <v>41</v>
      </c>
      <c r="B43" s="161"/>
      <c r="C43" s="59" t="s">
        <v>44</v>
      </c>
      <c r="D43" s="49">
        <v>3.814814814814815</v>
      </c>
      <c r="E43" s="49">
        <v>4.3</v>
      </c>
      <c r="F43" s="50">
        <v>359</v>
      </c>
      <c r="G43" s="49">
        <v>-0.7673882246017456</v>
      </c>
      <c r="H43" s="51">
        <v>0.44285640120506287</v>
      </c>
      <c r="I43" s="50">
        <v>27</v>
      </c>
      <c r="J43" s="50">
        <v>30</v>
      </c>
    </row>
    <row r="44" spans="1:10" ht="11.25">
      <c r="A44" s="40">
        <v>42</v>
      </c>
      <c r="B44" s="162" t="s">
        <v>92</v>
      </c>
      <c r="C44" s="61" t="s">
        <v>45</v>
      </c>
      <c r="D44" s="49">
        <v>1.0370370370370372</v>
      </c>
      <c r="E44" s="49">
        <v>1.1333333333333335</v>
      </c>
      <c r="F44" s="50">
        <v>379</v>
      </c>
      <c r="G44" s="49">
        <v>-0.9385802149772644</v>
      </c>
      <c r="H44" s="51">
        <v>0.3479534089565277</v>
      </c>
      <c r="I44" s="50">
        <v>27</v>
      </c>
      <c r="J44" s="50">
        <v>30</v>
      </c>
    </row>
    <row r="45" spans="1:11" s="52" customFormat="1" ht="10.5">
      <c r="A45" s="52">
        <v>43</v>
      </c>
      <c r="B45" s="162"/>
      <c r="C45" s="62" t="s">
        <v>46</v>
      </c>
      <c r="D45" s="54">
        <v>1</v>
      </c>
      <c r="E45" s="54">
        <v>1.2333333333333336</v>
      </c>
      <c r="F45" s="55">
        <v>310.5</v>
      </c>
      <c r="G45" s="54">
        <v>-2.656313180923462</v>
      </c>
      <c r="H45" s="56">
        <v>0.007903937250375748</v>
      </c>
      <c r="I45" s="55">
        <v>27</v>
      </c>
      <c r="J45" s="55">
        <v>30</v>
      </c>
      <c r="K45" s="52" t="s">
        <v>113</v>
      </c>
    </row>
    <row r="46" spans="1:10" ht="11.25">
      <c r="A46" s="40">
        <v>44</v>
      </c>
      <c r="B46" s="162"/>
      <c r="C46" s="61" t="s">
        <v>47</v>
      </c>
      <c r="D46" s="49">
        <v>1.7407407407407405</v>
      </c>
      <c r="E46" s="49">
        <v>1.6</v>
      </c>
      <c r="F46" s="50">
        <v>353.5</v>
      </c>
      <c r="G46" s="49">
        <v>0.9115888476371765</v>
      </c>
      <c r="H46" s="51">
        <v>0.3619920611381531</v>
      </c>
      <c r="I46" s="50">
        <v>27</v>
      </c>
      <c r="J46" s="50">
        <v>30</v>
      </c>
    </row>
    <row r="47" spans="1:10" ht="11.25">
      <c r="A47" s="40">
        <v>45</v>
      </c>
      <c r="B47" s="162"/>
      <c r="C47" s="61" t="s">
        <v>48</v>
      </c>
      <c r="D47" s="49">
        <v>1.4074074074074072</v>
      </c>
      <c r="E47" s="49">
        <v>1.2333333333333334</v>
      </c>
      <c r="F47" s="50">
        <v>349.5</v>
      </c>
      <c r="G47" s="49">
        <v>1.1541523933410645</v>
      </c>
      <c r="H47" s="51">
        <v>0.24844634532928467</v>
      </c>
      <c r="I47" s="50">
        <v>27</v>
      </c>
      <c r="J47" s="50">
        <v>30</v>
      </c>
    </row>
    <row r="48" spans="1:11" s="52" customFormat="1" ht="10.5">
      <c r="A48" s="52">
        <v>46</v>
      </c>
      <c r="B48" s="162"/>
      <c r="C48" s="62" t="s">
        <v>49</v>
      </c>
      <c r="D48" s="54">
        <v>1.0370370370370374</v>
      </c>
      <c r="E48" s="54">
        <v>1.366666666666667</v>
      </c>
      <c r="F48" s="55">
        <v>297.5</v>
      </c>
      <c r="G48" s="54">
        <v>-2.5998482704162598</v>
      </c>
      <c r="H48" s="56">
        <v>0.009330781176686287</v>
      </c>
      <c r="I48" s="55">
        <v>27</v>
      </c>
      <c r="J48" s="55">
        <v>30</v>
      </c>
      <c r="K48" s="52" t="s">
        <v>113</v>
      </c>
    </row>
    <row r="49" spans="1:10" ht="11.25">
      <c r="A49" s="40">
        <v>47</v>
      </c>
      <c r="B49" s="162"/>
      <c r="C49" s="61" t="s">
        <v>50</v>
      </c>
      <c r="D49" s="49">
        <v>2.2962962962962963</v>
      </c>
      <c r="E49" s="49">
        <v>2.0333333333333337</v>
      </c>
      <c r="F49" s="50">
        <v>320.5</v>
      </c>
      <c r="G49" s="49">
        <v>1.474130392074585</v>
      </c>
      <c r="H49" s="51">
        <v>0.14045631885528564</v>
      </c>
      <c r="I49" s="50">
        <v>27</v>
      </c>
      <c r="J49" s="50">
        <v>30</v>
      </c>
    </row>
    <row r="50" spans="1:10" ht="11.25">
      <c r="A50" s="40">
        <v>48</v>
      </c>
      <c r="B50" s="162"/>
      <c r="C50" s="61" t="s">
        <v>51</v>
      </c>
      <c r="D50" s="49">
        <v>1.8148148148148147</v>
      </c>
      <c r="E50" s="49">
        <v>1.8</v>
      </c>
      <c r="F50" s="50">
        <v>393.5</v>
      </c>
      <c r="G50" s="49">
        <v>0.1980828493833542</v>
      </c>
      <c r="H50" s="51">
        <v>0.8429815173149109</v>
      </c>
      <c r="I50" s="50">
        <v>27</v>
      </c>
      <c r="J50" s="50">
        <v>30</v>
      </c>
    </row>
    <row r="51" spans="1:10" ht="11.25">
      <c r="A51" s="40">
        <v>49</v>
      </c>
      <c r="B51" s="162"/>
      <c r="C51" s="61" t="s">
        <v>24</v>
      </c>
      <c r="D51" s="49">
        <v>1.2962962962962965</v>
      </c>
      <c r="E51" s="49">
        <v>1.3666666666666665</v>
      </c>
      <c r="F51" s="50">
        <v>357.5</v>
      </c>
      <c r="G51" s="49">
        <v>-0.9516605734825134</v>
      </c>
      <c r="H51" s="51">
        <v>0.3412763774394989</v>
      </c>
      <c r="I51" s="50">
        <v>27</v>
      </c>
      <c r="J51" s="50">
        <v>30</v>
      </c>
    </row>
    <row r="52" spans="1:10" ht="11.25">
      <c r="A52" s="40">
        <v>50</v>
      </c>
      <c r="B52" s="162"/>
      <c r="C52" s="61" t="s">
        <v>52</v>
      </c>
      <c r="D52" s="49">
        <v>1.8518518518518514</v>
      </c>
      <c r="E52" s="49">
        <v>1.8928571428571426</v>
      </c>
      <c r="F52" s="50">
        <v>370.5</v>
      </c>
      <c r="G52" s="49">
        <v>-0.13608582317829132</v>
      </c>
      <c r="H52" s="51">
        <v>0.8917542695999146</v>
      </c>
      <c r="I52" s="50">
        <v>27</v>
      </c>
      <c r="J52" s="50">
        <v>28</v>
      </c>
    </row>
    <row r="53" spans="1:11" s="52" customFormat="1" ht="10.5">
      <c r="A53" s="52">
        <v>51</v>
      </c>
      <c r="B53" s="162"/>
      <c r="C53" s="62" t="s">
        <v>53</v>
      </c>
      <c r="D53" s="54">
        <v>1.2592592592592595</v>
      </c>
      <c r="E53" s="54">
        <v>1.5</v>
      </c>
      <c r="F53" s="55">
        <v>305</v>
      </c>
      <c r="G53" s="54">
        <v>-1.9906116724014282</v>
      </c>
      <c r="H53" s="56">
        <v>0.046532079577445984</v>
      </c>
      <c r="I53" s="55">
        <v>27</v>
      </c>
      <c r="J53" s="55">
        <v>30</v>
      </c>
      <c r="K53" s="52" t="s">
        <v>112</v>
      </c>
    </row>
    <row r="54" spans="1:11" s="52" customFormat="1" ht="10.5">
      <c r="A54" s="52">
        <v>52</v>
      </c>
      <c r="B54" s="63"/>
      <c r="C54" s="64" t="s">
        <v>93</v>
      </c>
      <c r="D54" s="54">
        <v>36.2</v>
      </c>
      <c r="E54" s="54">
        <v>33.36666666666666</v>
      </c>
      <c r="F54" s="55">
        <v>238</v>
      </c>
      <c r="G54" s="54">
        <v>2.324079990386963</v>
      </c>
      <c r="H54" s="56">
        <v>0.020127438008785248</v>
      </c>
      <c r="I54" s="55">
        <v>25</v>
      </c>
      <c r="J54" s="55">
        <v>30</v>
      </c>
      <c r="K54" s="52" t="s">
        <v>112</v>
      </c>
    </row>
    <row r="55" spans="1:10" ht="11.25">
      <c r="A55" s="40">
        <v>53</v>
      </c>
      <c r="B55" s="159" t="s">
        <v>94</v>
      </c>
      <c r="C55" s="65" t="s">
        <v>54</v>
      </c>
      <c r="D55" s="49">
        <v>0.48148148148148145</v>
      </c>
      <c r="E55" s="49">
        <v>0.43333333333333324</v>
      </c>
      <c r="F55" s="50">
        <v>396</v>
      </c>
      <c r="G55" s="49">
        <v>-0.1757040023803711</v>
      </c>
      <c r="H55" s="51">
        <v>0.8605276346206665</v>
      </c>
      <c r="I55" s="50">
        <v>27</v>
      </c>
      <c r="J55" s="50">
        <v>30</v>
      </c>
    </row>
    <row r="56" spans="1:10" ht="11.25">
      <c r="A56" s="40">
        <v>54</v>
      </c>
      <c r="B56" s="159"/>
      <c r="C56" s="65" t="s">
        <v>55</v>
      </c>
      <c r="D56" s="49">
        <v>0.7037037037037038</v>
      </c>
      <c r="E56" s="49">
        <v>1.0666666666666667</v>
      </c>
      <c r="F56" s="50">
        <v>319.5</v>
      </c>
      <c r="G56" s="49">
        <v>-1.4696357250213623</v>
      </c>
      <c r="H56" s="51">
        <v>0.14167025685310364</v>
      </c>
      <c r="I56" s="50">
        <v>27</v>
      </c>
      <c r="J56" s="50">
        <v>30</v>
      </c>
    </row>
    <row r="57" spans="1:10" ht="11.25">
      <c r="A57" s="40">
        <v>55</v>
      </c>
      <c r="B57" s="159"/>
      <c r="C57" s="65" t="s">
        <v>56</v>
      </c>
      <c r="D57" s="49">
        <v>1.5555555555555554</v>
      </c>
      <c r="E57" s="49">
        <v>1.2</v>
      </c>
      <c r="F57" s="50">
        <v>351</v>
      </c>
      <c r="G57" s="49">
        <v>0.8960192799568176</v>
      </c>
      <c r="H57" s="51">
        <v>0.3702492117881775</v>
      </c>
      <c r="I57" s="50">
        <v>27</v>
      </c>
      <c r="J57" s="50">
        <v>30</v>
      </c>
    </row>
    <row r="58" spans="1:10" ht="11.25">
      <c r="A58" s="40">
        <v>56</v>
      </c>
      <c r="B58" s="159"/>
      <c r="C58" s="65" t="s">
        <v>57</v>
      </c>
      <c r="D58" s="49">
        <v>2.740740740740741</v>
      </c>
      <c r="E58" s="49">
        <v>2.7</v>
      </c>
      <c r="F58" s="50">
        <v>387.5</v>
      </c>
      <c r="G58" s="49">
        <v>-0.2846614122390747</v>
      </c>
      <c r="H58" s="51">
        <v>0.775905430316925</v>
      </c>
      <c r="I58" s="50">
        <v>27</v>
      </c>
      <c r="J58" s="50">
        <v>30</v>
      </c>
    </row>
    <row r="59" spans="1:10" ht="11.25">
      <c r="A59" s="40">
        <v>57</v>
      </c>
      <c r="B59" s="66"/>
      <c r="C59" s="67" t="s">
        <v>95</v>
      </c>
      <c r="D59" s="49">
        <v>16.08</v>
      </c>
      <c r="E59" s="49">
        <v>12.608695652173914</v>
      </c>
      <c r="F59" s="50">
        <v>220</v>
      </c>
      <c r="G59" s="49">
        <v>1.39671790599823</v>
      </c>
      <c r="H59" s="51">
        <v>0.16250811517238617</v>
      </c>
      <c r="I59" s="50">
        <v>25</v>
      </c>
      <c r="J59" s="50">
        <v>23</v>
      </c>
    </row>
    <row r="60" spans="1:10" ht="11.25">
      <c r="A60" s="40">
        <v>58</v>
      </c>
      <c r="B60" s="159" t="s">
        <v>96</v>
      </c>
      <c r="C60" s="65" t="s">
        <v>78</v>
      </c>
      <c r="D60" s="49">
        <v>1.6666666666666665</v>
      </c>
      <c r="E60" s="49">
        <v>1.5666666666666664</v>
      </c>
      <c r="F60" s="50">
        <v>361</v>
      </c>
      <c r="G60" s="49">
        <v>0.8118599057197571</v>
      </c>
      <c r="H60" s="51">
        <v>0.4168780744075775</v>
      </c>
      <c r="I60" s="50">
        <v>27</v>
      </c>
      <c r="J60" s="50">
        <v>30</v>
      </c>
    </row>
    <row r="61" spans="1:10" ht="11.25">
      <c r="A61" s="40">
        <v>59</v>
      </c>
      <c r="B61" s="159"/>
      <c r="C61" s="65" t="s">
        <v>79</v>
      </c>
      <c r="D61" s="49">
        <v>1.3333333333333335</v>
      </c>
      <c r="E61" s="49">
        <v>1.2333333333333336</v>
      </c>
      <c r="F61" s="50">
        <v>346.5</v>
      </c>
      <c r="G61" s="49">
        <v>1.2477372884750366</v>
      </c>
      <c r="H61" s="51">
        <v>0.2121364027261734</v>
      </c>
      <c r="I61" s="50">
        <v>27</v>
      </c>
      <c r="J61" s="50">
        <v>30</v>
      </c>
    </row>
    <row r="62" spans="1:10" ht="11.25">
      <c r="A62" s="40">
        <v>60</v>
      </c>
      <c r="B62" s="159"/>
      <c r="C62" s="65" t="s">
        <v>80</v>
      </c>
      <c r="D62" s="49">
        <v>0.25925925925925924</v>
      </c>
      <c r="E62" s="49">
        <v>0.2333333333333334</v>
      </c>
      <c r="F62" s="50">
        <v>374.5</v>
      </c>
      <c r="G62" s="49">
        <v>0.68753981590271</v>
      </c>
      <c r="H62" s="51">
        <v>0.4917476177215576</v>
      </c>
      <c r="I62" s="50">
        <v>27</v>
      </c>
      <c r="J62" s="50">
        <v>30</v>
      </c>
    </row>
    <row r="63" spans="1:10" ht="11.25">
      <c r="A63" s="40">
        <v>61</v>
      </c>
      <c r="B63" s="159"/>
      <c r="C63" s="65" t="s">
        <v>81</v>
      </c>
      <c r="D63" s="49">
        <v>0.7407407407407408</v>
      </c>
      <c r="E63" s="49">
        <v>0.5666666666666668</v>
      </c>
      <c r="F63" s="50">
        <v>334.5</v>
      </c>
      <c r="G63" s="49">
        <v>1.3628710508346558</v>
      </c>
      <c r="H63" s="51">
        <v>0.1729327291250229</v>
      </c>
      <c r="I63" s="50">
        <v>27</v>
      </c>
      <c r="J63" s="50">
        <v>30</v>
      </c>
    </row>
    <row r="64" spans="1:10" ht="11.25">
      <c r="A64" s="40">
        <v>62</v>
      </c>
      <c r="B64" s="159"/>
      <c r="C64" s="65" t="s">
        <v>82</v>
      </c>
      <c r="D64" s="49">
        <v>0.11111111111111112</v>
      </c>
      <c r="E64" s="49">
        <v>0.3</v>
      </c>
      <c r="F64" s="50">
        <v>328.5</v>
      </c>
      <c r="G64" s="49">
        <v>-1.7311952114105225</v>
      </c>
      <c r="H64" s="51">
        <v>0.0834265872836113</v>
      </c>
      <c r="I64" s="50">
        <v>27</v>
      </c>
      <c r="J64" s="50">
        <v>30</v>
      </c>
    </row>
    <row r="65" spans="1:10" ht="11.25">
      <c r="A65" s="40">
        <v>63</v>
      </c>
      <c r="B65" s="159"/>
      <c r="C65" s="65" t="s">
        <v>83</v>
      </c>
      <c r="D65" s="49">
        <v>0.14814814814814817</v>
      </c>
      <c r="E65" s="49">
        <v>0.1333333333333334</v>
      </c>
      <c r="F65" s="50">
        <v>399</v>
      </c>
      <c r="G65" s="49">
        <v>0.15936382114887238</v>
      </c>
      <c r="H65" s="51">
        <v>0.8733832240104675</v>
      </c>
      <c r="I65" s="50">
        <v>27</v>
      </c>
      <c r="J65" s="50">
        <v>30</v>
      </c>
    </row>
    <row r="66" spans="1:10" ht="11.25">
      <c r="A66" s="40">
        <v>64</v>
      </c>
      <c r="B66" s="159"/>
      <c r="C66" s="65" t="s">
        <v>84</v>
      </c>
      <c r="D66" s="49">
        <v>28.666666666666664</v>
      </c>
      <c r="E66" s="49">
        <v>27.933333333333337</v>
      </c>
      <c r="F66" s="50">
        <v>354.5</v>
      </c>
      <c r="G66" s="49">
        <v>0.8111949563026428</v>
      </c>
      <c r="H66" s="51">
        <v>0.41725975275039673</v>
      </c>
      <c r="I66" s="50">
        <v>27</v>
      </c>
      <c r="J66" s="50">
        <v>30</v>
      </c>
    </row>
    <row r="67" spans="2:3" ht="18.75">
      <c r="B67" s="75" t="s">
        <v>135</v>
      </c>
      <c r="C67" s="41" t="s">
        <v>135</v>
      </c>
    </row>
    <row r="68" ht="18.75">
      <c r="B68" s="74" t="s">
        <v>136</v>
      </c>
    </row>
    <row r="69" spans="4:10" ht="22.5">
      <c r="D69" s="160" t="s">
        <v>103</v>
      </c>
      <c r="E69" s="160"/>
      <c r="F69" s="45" t="s">
        <v>104</v>
      </c>
      <c r="G69" s="45"/>
      <c r="H69" s="46" t="s">
        <v>105</v>
      </c>
      <c r="I69" s="160" t="s">
        <v>111</v>
      </c>
      <c r="J69" s="160"/>
    </row>
    <row r="70" spans="4:10" ht="11.25">
      <c r="D70" s="44" t="s">
        <v>109</v>
      </c>
      <c r="E70" s="44" t="s">
        <v>115</v>
      </c>
      <c r="F70" s="45" t="s">
        <v>106</v>
      </c>
      <c r="G70" s="44" t="s">
        <v>107</v>
      </c>
      <c r="H70" s="47" t="s">
        <v>108</v>
      </c>
      <c r="I70" s="44" t="s">
        <v>109</v>
      </c>
      <c r="J70" s="44" t="s">
        <v>115</v>
      </c>
    </row>
    <row r="71" spans="1:10" ht="11.25">
      <c r="A71" s="40">
        <v>1</v>
      </c>
      <c r="B71" s="163" t="s">
        <v>90</v>
      </c>
      <c r="C71" s="48" t="s">
        <v>0</v>
      </c>
      <c r="D71" s="49">
        <v>0.33333333333333337</v>
      </c>
      <c r="E71" s="49">
        <v>0.1111111111111111</v>
      </c>
      <c r="F71" s="50">
        <v>189</v>
      </c>
      <c r="G71" s="49">
        <v>1.6803361177444458</v>
      </c>
      <c r="H71" s="51">
        <v>0.09290167689323425</v>
      </c>
      <c r="I71" s="50">
        <v>27</v>
      </c>
      <c r="J71" s="50">
        <v>18</v>
      </c>
    </row>
    <row r="72" spans="1:10" ht="11.25">
      <c r="A72" s="40">
        <v>2</v>
      </c>
      <c r="B72" s="163"/>
      <c r="C72" s="48" t="s">
        <v>1</v>
      </c>
      <c r="D72" s="49">
        <v>0.29629629629629634</v>
      </c>
      <c r="E72" s="49">
        <v>0.38888888888888884</v>
      </c>
      <c r="F72" s="50">
        <v>228.5</v>
      </c>
      <c r="G72" s="49">
        <v>-0.4471285343170166</v>
      </c>
      <c r="H72" s="51">
        <v>0.6547852754592896</v>
      </c>
      <c r="I72" s="50">
        <v>27</v>
      </c>
      <c r="J72" s="50">
        <v>18</v>
      </c>
    </row>
    <row r="73" spans="1:10" ht="11.25">
      <c r="A73" s="40">
        <v>3</v>
      </c>
      <c r="B73" s="163"/>
      <c r="C73" s="48" t="s">
        <v>2</v>
      </c>
      <c r="D73" s="49">
        <v>0.6666666666666666</v>
      </c>
      <c r="E73" s="49">
        <v>0.5</v>
      </c>
      <c r="F73" s="50">
        <v>207</v>
      </c>
      <c r="G73" s="49">
        <v>0.9343531727790833</v>
      </c>
      <c r="H73" s="51">
        <v>0.35012882947921753</v>
      </c>
      <c r="I73" s="50">
        <v>27</v>
      </c>
      <c r="J73" s="50">
        <v>18</v>
      </c>
    </row>
    <row r="74" spans="1:10" ht="11.25">
      <c r="A74" s="40">
        <v>4</v>
      </c>
      <c r="B74" s="163"/>
      <c r="C74" s="48" t="s">
        <v>3</v>
      </c>
      <c r="D74" s="49">
        <v>0.14814814814814814</v>
      </c>
      <c r="E74" s="49">
        <v>0.2222222222222222</v>
      </c>
      <c r="F74" s="50">
        <v>225</v>
      </c>
      <c r="G74" s="49">
        <v>-0.6296001672744751</v>
      </c>
      <c r="H74" s="51">
        <v>0.5289607048034668</v>
      </c>
      <c r="I74" s="50">
        <v>27</v>
      </c>
      <c r="J74" s="50">
        <v>18</v>
      </c>
    </row>
    <row r="75" spans="1:11" s="52" customFormat="1" ht="10.5">
      <c r="A75" s="52">
        <v>5</v>
      </c>
      <c r="B75" s="163"/>
      <c r="C75" s="53" t="s">
        <v>4</v>
      </c>
      <c r="D75" s="54">
        <v>0.14814814814814817</v>
      </c>
      <c r="E75" s="54">
        <v>0.5</v>
      </c>
      <c r="F75" s="55">
        <v>157.5</v>
      </c>
      <c r="G75" s="54">
        <v>-2.522653818130493</v>
      </c>
      <c r="H75" s="56">
        <v>0.011652105487883091</v>
      </c>
      <c r="I75" s="55">
        <v>27</v>
      </c>
      <c r="J75" s="55">
        <v>18</v>
      </c>
      <c r="K75" s="52" t="s">
        <v>112</v>
      </c>
    </row>
    <row r="76" spans="1:10" ht="11.25">
      <c r="A76" s="40">
        <v>6</v>
      </c>
      <c r="B76" s="163"/>
      <c r="C76" s="48" t="s">
        <v>5</v>
      </c>
      <c r="D76" s="49">
        <v>0.22222222222222232</v>
      </c>
      <c r="E76" s="49">
        <v>0.22222222222222224</v>
      </c>
      <c r="F76" s="50">
        <v>243</v>
      </c>
      <c r="G76" s="49">
        <v>0</v>
      </c>
      <c r="H76" s="51">
        <v>1</v>
      </c>
      <c r="I76" s="50">
        <v>27</v>
      </c>
      <c r="J76" s="50">
        <v>18</v>
      </c>
    </row>
    <row r="77" spans="1:10" ht="11.25">
      <c r="A77" s="40">
        <v>7</v>
      </c>
      <c r="B77" s="163"/>
      <c r="C77" s="48" t="s">
        <v>6</v>
      </c>
      <c r="D77" s="49">
        <v>0.40740740740740733</v>
      </c>
      <c r="E77" s="49">
        <v>0.4444444444444445</v>
      </c>
      <c r="F77" s="50">
        <v>234</v>
      </c>
      <c r="G77" s="49">
        <v>-0.2436785101890564</v>
      </c>
      <c r="H77" s="51">
        <v>0.8074814081192017</v>
      </c>
      <c r="I77" s="50">
        <v>27</v>
      </c>
      <c r="J77" s="50">
        <v>18</v>
      </c>
    </row>
    <row r="78" spans="1:10" ht="11.25">
      <c r="A78" s="40">
        <v>8</v>
      </c>
      <c r="B78" s="163"/>
      <c r="C78" s="48" t="s">
        <v>7</v>
      </c>
      <c r="D78" s="49">
        <v>0.6296296296296297</v>
      </c>
      <c r="E78" s="49">
        <v>0.5555555555555556</v>
      </c>
      <c r="F78" s="50">
        <v>225</v>
      </c>
      <c r="G78" s="49">
        <v>0.49135181307792664</v>
      </c>
      <c r="H78" s="51">
        <v>0.6231809854507446</v>
      </c>
      <c r="I78" s="50">
        <v>27</v>
      </c>
      <c r="J78" s="50">
        <v>18</v>
      </c>
    </row>
    <row r="79" spans="1:10" ht="11.25">
      <c r="A79" s="40">
        <v>9</v>
      </c>
      <c r="B79" s="163"/>
      <c r="C79" s="48" t="s">
        <v>8</v>
      </c>
      <c r="D79" s="49">
        <v>0.3333333333333334</v>
      </c>
      <c r="E79" s="49">
        <v>0.38888888888888895</v>
      </c>
      <c r="F79" s="50">
        <v>229.5</v>
      </c>
      <c r="G79" s="49">
        <v>-0.3771490156650543</v>
      </c>
      <c r="H79" s="51">
        <v>0.7060653567314148</v>
      </c>
      <c r="I79" s="50">
        <v>27</v>
      </c>
      <c r="J79" s="50">
        <v>18</v>
      </c>
    </row>
    <row r="80" spans="1:10" ht="11.25">
      <c r="A80" s="40">
        <v>10</v>
      </c>
      <c r="B80" s="163"/>
      <c r="C80" s="48" t="s">
        <v>9</v>
      </c>
      <c r="D80" s="49">
        <v>0.07407407407407407</v>
      </c>
      <c r="E80" s="49">
        <v>0.1666666666666667</v>
      </c>
      <c r="F80" s="50">
        <v>220.5</v>
      </c>
      <c r="G80" s="49">
        <v>-0.9574270844459534</v>
      </c>
      <c r="H80" s="51">
        <v>0.33835896849632263</v>
      </c>
      <c r="I80" s="50">
        <v>27</v>
      </c>
      <c r="J80" s="50">
        <v>18</v>
      </c>
    </row>
    <row r="81" spans="1:10" ht="11.25">
      <c r="A81" s="40">
        <v>11</v>
      </c>
      <c r="B81" s="163"/>
      <c r="C81" s="48" t="s">
        <v>10</v>
      </c>
      <c r="D81" s="49">
        <v>0.44444444444444436</v>
      </c>
      <c r="E81" s="49">
        <v>0.2777777777777778</v>
      </c>
      <c r="F81" s="50">
        <v>228.5</v>
      </c>
      <c r="G81" s="49">
        <v>0.4225689768791199</v>
      </c>
      <c r="H81" s="51">
        <v>0.6726126074790955</v>
      </c>
      <c r="I81" s="50">
        <v>27</v>
      </c>
      <c r="J81" s="50">
        <v>18</v>
      </c>
    </row>
    <row r="82" spans="1:10" ht="11.25">
      <c r="A82" s="40">
        <v>12</v>
      </c>
      <c r="B82" s="163"/>
      <c r="C82" s="48" t="s">
        <v>11</v>
      </c>
      <c r="D82" s="49">
        <v>0.48148148148148145</v>
      </c>
      <c r="E82" s="49">
        <v>0.6666666666666669</v>
      </c>
      <c r="F82" s="50">
        <v>213</v>
      </c>
      <c r="G82" s="49">
        <v>-0.7817359566688538</v>
      </c>
      <c r="H82" s="51">
        <v>0.434375524520874</v>
      </c>
      <c r="I82" s="50">
        <v>27</v>
      </c>
      <c r="J82" s="50">
        <v>18</v>
      </c>
    </row>
    <row r="83" spans="1:10" ht="11.25">
      <c r="A83" s="40">
        <v>13</v>
      </c>
      <c r="B83" s="163"/>
      <c r="C83" s="48" t="s">
        <v>12</v>
      </c>
      <c r="D83" s="49">
        <v>0.14814814814814814</v>
      </c>
      <c r="E83" s="49">
        <v>0</v>
      </c>
      <c r="F83" s="50">
        <v>225</v>
      </c>
      <c r="G83" s="49">
        <v>1.1680501699447632</v>
      </c>
      <c r="H83" s="51">
        <v>0.24279524385929108</v>
      </c>
      <c r="I83" s="50">
        <v>27</v>
      </c>
      <c r="J83" s="50">
        <v>18</v>
      </c>
    </row>
    <row r="84" spans="1:10" ht="11.25">
      <c r="A84" s="40">
        <v>14</v>
      </c>
      <c r="B84" s="163"/>
      <c r="C84" s="48" t="s">
        <v>13</v>
      </c>
      <c r="D84" s="49">
        <v>0.2222222222222222</v>
      </c>
      <c r="E84" s="49">
        <v>0.33333333333333337</v>
      </c>
      <c r="F84" s="50">
        <v>238.5</v>
      </c>
      <c r="G84" s="49">
        <v>0.14961625635623932</v>
      </c>
      <c r="H84" s="51">
        <v>0.8810683488845825</v>
      </c>
      <c r="I84" s="50">
        <v>27</v>
      </c>
      <c r="J84" s="50">
        <v>18</v>
      </c>
    </row>
    <row r="85" spans="1:10" ht="11.25">
      <c r="A85" s="40">
        <v>15</v>
      </c>
      <c r="B85" s="163"/>
      <c r="C85" s="48" t="s">
        <v>14</v>
      </c>
      <c r="D85" s="49">
        <v>0.29629629629629634</v>
      </c>
      <c r="E85" s="49">
        <v>0.5</v>
      </c>
      <c r="F85" s="50">
        <v>213.5</v>
      </c>
      <c r="G85" s="49">
        <v>-0.9838253855705261</v>
      </c>
      <c r="H85" s="51">
        <v>0.3252088129520416</v>
      </c>
      <c r="I85" s="50">
        <v>27</v>
      </c>
      <c r="J85" s="50">
        <v>18</v>
      </c>
    </row>
    <row r="86" spans="1:10" ht="11.25">
      <c r="A86" s="40">
        <v>16</v>
      </c>
      <c r="B86" s="163"/>
      <c r="C86" s="48" t="s">
        <v>15</v>
      </c>
      <c r="D86" s="49">
        <v>0.33333333333333337</v>
      </c>
      <c r="E86" s="49">
        <v>0.16666666666666669</v>
      </c>
      <c r="F86" s="50">
        <v>202.5</v>
      </c>
      <c r="G86" s="49">
        <v>1.2247449159622192</v>
      </c>
      <c r="H86" s="51">
        <v>0.2206803560256958</v>
      </c>
      <c r="I86" s="50">
        <v>27</v>
      </c>
      <c r="J86" s="50">
        <v>18</v>
      </c>
    </row>
    <row r="87" spans="1:11" s="52" customFormat="1" ht="10.5">
      <c r="A87" s="52">
        <v>17</v>
      </c>
      <c r="B87" s="163"/>
      <c r="C87" s="53" t="s">
        <v>16</v>
      </c>
      <c r="D87" s="54">
        <v>0.11111111111111113</v>
      </c>
      <c r="E87" s="54">
        <v>0.3888888888888889</v>
      </c>
      <c r="F87" s="55">
        <v>175.5</v>
      </c>
      <c r="G87" s="54">
        <v>-2.1712405681610107</v>
      </c>
      <c r="H87" s="56">
        <v>0.029920315369963646</v>
      </c>
      <c r="I87" s="55">
        <v>27</v>
      </c>
      <c r="J87" s="55">
        <v>18</v>
      </c>
      <c r="K87" s="52" t="s">
        <v>112</v>
      </c>
    </row>
    <row r="88" spans="1:10" ht="11.25">
      <c r="A88" s="40">
        <v>18</v>
      </c>
      <c r="B88" s="163"/>
      <c r="C88" s="48" t="s">
        <v>124</v>
      </c>
      <c r="D88" s="49">
        <v>0.3333333333333333</v>
      </c>
      <c r="E88" s="49">
        <v>0.5555555555555556</v>
      </c>
      <c r="F88" s="50">
        <v>229.5</v>
      </c>
      <c r="G88" s="49">
        <v>-0.37790995836257935</v>
      </c>
      <c r="H88" s="51">
        <v>0.7055000066757202</v>
      </c>
      <c r="I88" s="50">
        <v>27</v>
      </c>
      <c r="J88" s="50">
        <v>18</v>
      </c>
    </row>
    <row r="89" spans="1:10" ht="11.25">
      <c r="A89" s="40">
        <v>19</v>
      </c>
      <c r="B89" s="163"/>
      <c r="C89" s="48" t="s">
        <v>125</v>
      </c>
      <c r="D89" s="49">
        <v>0.5925925925925927</v>
      </c>
      <c r="E89" s="49">
        <v>0.9444444444444444</v>
      </c>
      <c r="F89" s="50">
        <v>201.5</v>
      </c>
      <c r="G89" s="49">
        <v>-1.0409806966781616</v>
      </c>
      <c r="H89" s="51">
        <v>0.29789239168167114</v>
      </c>
      <c r="I89" s="50">
        <v>27</v>
      </c>
      <c r="J89" s="50">
        <v>18</v>
      </c>
    </row>
    <row r="90" spans="1:10" ht="11.25">
      <c r="A90" s="40">
        <v>20</v>
      </c>
      <c r="B90" s="163"/>
      <c r="C90" s="48" t="s">
        <v>126</v>
      </c>
      <c r="D90" s="49">
        <v>0.33333333333333337</v>
      </c>
      <c r="E90" s="49">
        <v>0.4444444444444444</v>
      </c>
      <c r="F90" s="50">
        <v>232.5</v>
      </c>
      <c r="G90" s="49">
        <v>-0.32366943359375</v>
      </c>
      <c r="H90" s="51">
        <v>0.7461904287338257</v>
      </c>
      <c r="I90" s="50">
        <v>27</v>
      </c>
      <c r="J90" s="50">
        <v>18</v>
      </c>
    </row>
    <row r="91" spans="1:10" ht="11.25">
      <c r="A91" s="40">
        <v>23</v>
      </c>
      <c r="B91" s="163"/>
      <c r="C91" s="48" t="s">
        <v>22</v>
      </c>
      <c r="D91" s="49">
        <v>0.8888888888888887</v>
      </c>
      <c r="E91" s="49">
        <v>0.7222222222222222</v>
      </c>
      <c r="F91" s="50">
        <v>202.5</v>
      </c>
      <c r="G91" s="49">
        <v>1.4166004657745361</v>
      </c>
      <c r="H91" s="51">
        <v>0.15660952031612396</v>
      </c>
      <c r="I91" s="50">
        <v>27</v>
      </c>
      <c r="J91" s="50">
        <v>18</v>
      </c>
    </row>
    <row r="92" spans="1:10" ht="11.25">
      <c r="A92" s="40">
        <v>24</v>
      </c>
      <c r="B92" s="163"/>
      <c r="C92" s="48" t="s">
        <v>23</v>
      </c>
      <c r="D92" s="49">
        <v>0.7777777777777778</v>
      </c>
      <c r="E92" s="49">
        <v>0.6666666666666667</v>
      </c>
      <c r="F92" s="50">
        <v>216</v>
      </c>
      <c r="G92" s="49">
        <v>0.8164966106414795</v>
      </c>
      <c r="H92" s="51">
        <v>0.41422224044799805</v>
      </c>
      <c r="I92" s="50">
        <v>27</v>
      </c>
      <c r="J92" s="50">
        <v>18</v>
      </c>
    </row>
    <row r="93" spans="1:11" s="52" customFormat="1" ht="10.5">
      <c r="A93" s="52">
        <v>25</v>
      </c>
      <c r="B93" s="164"/>
      <c r="C93" s="57" t="s">
        <v>98</v>
      </c>
      <c r="D93" s="54">
        <v>7.037037037037036</v>
      </c>
      <c r="E93" s="54">
        <v>2.5</v>
      </c>
      <c r="F93" s="55">
        <v>11.5</v>
      </c>
      <c r="G93" s="54">
        <v>5.421260356903076</v>
      </c>
      <c r="H93" s="56">
        <v>5.960773563629118E-08</v>
      </c>
      <c r="I93" s="55">
        <v>27</v>
      </c>
      <c r="J93" s="55">
        <v>18</v>
      </c>
      <c r="K93" s="52" t="s">
        <v>114</v>
      </c>
    </row>
    <row r="94" spans="1:11" s="52" customFormat="1" ht="10.5">
      <c r="A94" s="52">
        <v>26</v>
      </c>
      <c r="B94" s="164"/>
      <c r="C94" s="57" t="s">
        <v>99</v>
      </c>
      <c r="D94" s="54">
        <v>1.4074074074074079</v>
      </c>
      <c r="E94" s="54">
        <v>4.222222222222221</v>
      </c>
      <c r="F94" s="55">
        <v>103</v>
      </c>
      <c r="G94" s="54">
        <v>-3.301482915878296</v>
      </c>
      <c r="H94" s="56">
        <v>0.0009628043044358492</v>
      </c>
      <c r="I94" s="55">
        <v>27</v>
      </c>
      <c r="J94" s="55">
        <v>18</v>
      </c>
      <c r="K94" s="52" t="s">
        <v>114</v>
      </c>
    </row>
    <row r="95" spans="1:11" s="52" customFormat="1" ht="10.5">
      <c r="A95" s="52">
        <v>27</v>
      </c>
      <c r="B95" s="164"/>
      <c r="C95" s="57" t="s">
        <v>100</v>
      </c>
      <c r="D95" s="54">
        <v>0.1481481481481482</v>
      </c>
      <c r="E95" s="54">
        <v>1.1666666666666667</v>
      </c>
      <c r="F95" s="55">
        <v>112.5</v>
      </c>
      <c r="G95" s="54">
        <v>-3.6239705085754395</v>
      </c>
      <c r="H95" s="56">
        <v>0.0002905639703385532</v>
      </c>
      <c r="I95" s="55">
        <v>27</v>
      </c>
      <c r="J95" s="55">
        <v>18</v>
      </c>
      <c r="K95" s="52" t="s">
        <v>114</v>
      </c>
    </row>
    <row r="96" spans="1:10" ht="11.25">
      <c r="A96" s="40">
        <v>28</v>
      </c>
      <c r="B96" s="164"/>
      <c r="C96" s="58" t="s">
        <v>101</v>
      </c>
      <c r="D96" s="49">
        <v>0.07407407407407407</v>
      </c>
      <c r="E96" s="49">
        <v>0.16666666666666669</v>
      </c>
      <c r="F96" s="50">
        <v>220.5</v>
      </c>
      <c r="G96" s="49">
        <v>-0.9574270844459534</v>
      </c>
      <c r="H96" s="51">
        <v>0.33835896849632263</v>
      </c>
      <c r="I96" s="50">
        <v>27</v>
      </c>
      <c r="J96" s="50">
        <v>18</v>
      </c>
    </row>
    <row r="97" spans="1:10" ht="11.25">
      <c r="A97" s="40">
        <v>29</v>
      </c>
      <c r="B97" s="164"/>
      <c r="C97" s="58" t="s">
        <v>102</v>
      </c>
      <c r="D97" s="49">
        <v>0.3333333333333334</v>
      </c>
      <c r="E97" s="49">
        <v>0.9444444444444444</v>
      </c>
      <c r="F97" s="50">
        <v>186</v>
      </c>
      <c r="G97" s="49">
        <v>-1.5527557134628296</v>
      </c>
      <c r="H97" s="51">
        <v>0.1204913854598999</v>
      </c>
      <c r="I97" s="50">
        <v>27</v>
      </c>
      <c r="J97" s="50">
        <v>18</v>
      </c>
    </row>
    <row r="98" spans="1:10" ht="11.25">
      <c r="A98" s="40">
        <v>30</v>
      </c>
      <c r="B98" s="161" t="s">
        <v>91</v>
      </c>
      <c r="C98" s="59" t="s">
        <v>33</v>
      </c>
      <c r="D98" s="49">
        <v>20.370370370370374</v>
      </c>
      <c r="E98" s="49">
        <v>21.444444444444446</v>
      </c>
      <c r="F98" s="50">
        <v>181.5</v>
      </c>
      <c r="G98" s="49">
        <v>-1.444929599761963</v>
      </c>
      <c r="H98" s="51">
        <v>0.14848749339580536</v>
      </c>
      <c r="I98" s="50">
        <v>27</v>
      </c>
      <c r="J98" s="50">
        <v>18</v>
      </c>
    </row>
    <row r="99" spans="1:10" ht="11.25">
      <c r="A99" s="40">
        <v>31</v>
      </c>
      <c r="B99" s="161"/>
      <c r="C99" s="59" t="s">
        <v>34</v>
      </c>
      <c r="D99" s="49">
        <v>10.851851851851851</v>
      </c>
      <c r="E99" s="49">
        <v>11.833333333333334</v>
      </c>
      <c r="F99" s="50">
        <v>185</v>
      </c>
      <c r="G99" s="49">
        <v>-1.3606714010238647</v>
      </c>
      <c r="H99" s="51">
        <v>0.17362713813781738</v>
      </c>
      <c r="I99" s="50">
        <v>27</v>
      </c>
      <c r="J99" s="50">
        <v>18</v>
      </c>
    </row>
    <row r="100" spans="1:10" ht="11.25">
      <c r="A100" s="40">
        <v>32</v>
      </c>
      <c r="B100" s="161"/>
      <c r="C100" s="59" t="s">
        <v>35</v>
      </c>
      <c r="D100" s="49">
        <v>10.555555555555554</v>
      </c>
      <c r="E100" s="49">
        <v>10.777777777777779</v>
      </c>
      <c r="F100" s="50">
        <v>230</v>
      </c>
      <c r="G100" s="49">
        <v>-0.3067861795425415</v>
      </c>
      <c r="H100" s="51">
        <v>0.7590081095695496</v>
      </c>
      <c r="I100" s="50">
        <v>27</v>
      </c>
      <c r="J100" s="50">
        <v>18</v>
      </c>
    </row>
    <row r="101" spans="1:10" ht="11.25">
      <c r="A101" s="40">
        <v>33</v>
      </c>
      <c r="B101" s="161"/>
      <c r="C101" s="59" t="s">
        <v>36</v>
      </c>
      <c r="D101" s="49">
        <v>10.925925925925926</v>
      </c>
      <c r="E101" s="49">
        <v>10.388888888888888</v>
      </c>
      <c r="F101" s="50">
        <v>213.5</v>
      </c>
      <c r="G101" s="49">
        <v>0.7160192131996155</v>
      </c>
      <c r="H101" s="51">
        <v>0.4739847183227539</v>
      </c>
      <c r="I101" s="50">
        <v>27</v>
      </c>
      <c r="J101" s="50">
        <v>18</v>
      </c>
    </row>
    <row r="102" spans="1:11" s="52" customFormat="1" ht="10.5">
      <c r="A102" s="52">
        <v>34</v>
      </c>
      <c r="B102" s="161"/>
      <c r="C102" s="60" t="s">
        <v>37</v>
      </c>
      <c r="D102" s="54">
        <v>6.518518518518518</v>
      </c>
      <c r="E102" s="54">
        <v>7.166666666666666</v>
      </c>
      <c r="F102" s="55">
        <v>158.5</v>
      </c>
      <c r="G102" s="54">
        <v>-2.036808490753174</v>
      </c>
      <c r="H102" s="56">
        <v>0.04167744889855385</v>
      </c>
      <c r="I102" s="55">
        <v>27</v>
      </c>
      <c r="J102" s="55">
        <v>18</v>
      </c>
      <c r="K102" s="52" t="s">
        <v>112</v>
      </c>
    </row>
    <row r="103" spans="1:10" ht="11.25">
      <c r="A103" s="40">
        <v>35</v>
      </c>
      <c r="B103" s="161"/>
      <c r="C103" s="59" t="s">
        <v>38</v>
      </c>
      <c r="D103" s="49">
        <v>5.222222222222222</v>
      </c>
      <c r="E103" s="49">
        <v>5.666666666666667</v>
      </c>
      <c r="F103" s="50">
        <v>198.5</v>
      </c>
      <c r="G103" s="49">
        <v>-1.06376314163208</v>
      </c>
      <c r="H103" s="51">
        <v>0.2874440550804138</v>
      </c>
      <c r="I103" s="50">
        <v>27</v>
      </c>
      <c r="J103" s="50">
        <v>18</v>
      </c>
    </row>
    <row r="104" spans="1:10" ht="11.25">
      <c r="A104" s="40">
        <v>36</v>
      </c>
      <c r="B104" s="161"/>
      <c r="C104" s="59" t="s">
        <v>39</v>
      </c>
      <c r="D104" s="49">
        <v>5.814814814814817</v>
      </c>
      <c r="E104" s="49">
        <v>5.5</v>
      </c>
      <c r="F104" s="50">
        <v>206</v>
      </c>
      <c r="G104" s="49">
        <v>1.011806845664978</v>
      </c>
      <c r="H104" s="51">
        <v>0.3116380572319031</v>
      </c>
      <c r="I104" s="50">
        <v>27</v>
      </c>
      <c r="J104" s="50">
        <v>18</v>
      </c>
    </row>
    <row r="105" spans="1:10" ht="11.25">
      <c r="A105" s="40">
        <v>37</v>
      </c>
      <c r="B105" s="161"/>
      <c r="C105" s="59" t="s">
        <v>40</v>
      </c>
      <c r="D105" s="49">
        <v>5.851851851851851</v>
      </c>
      <c r="E105" s="49">
        <v>5.555555555555556</v>
      </c>
      <c r="F105" s="50">
        <v>215.5</v>
      </c>
      <c r="G105" s="49">
        <v>0.6612420082092285</v>
      </c>
      <c r="H105" s="51">
        <v>0.5084618926048279</v>
      </c>
      <c r="I105" s="50">
        <v>27</v>
      </c>
      <c r="J105" s="50">
        <v>18</v>
      </c>
    </row>
    <row r="106" spans="1:10" ht="11.25">
      <c r="A106" s="40">
        <v>38</v>
      </c>
      <c r="B106" s="161"/>
      <c r="C106" s="59" t="s">
        <v>41</v>
      </c>
      <c r="D106" s="49">
        <v>4.814814814814814</v>
      </c>
      <c r="E106" s="49">
        <v>4.5</v>
      </c>
      <c r="F106" s="50">
        <v>209</v>
      </c>
      <c r="G106" s="49">
        <v>0.8254215717315674</v>
      </c>
      <c r="H106" s="51">
        <v>0.40913844108581543</v>
      </c>
      <c r="I106" s="50">
        <v>27</v>
      </c>
      <c r="J106" s="50">
        <v>18</v>
      </c>
    </row>
    <row r="107" spans="1:10" ht="11.25">
      <c r="A107" s="40">
        <v>39</v>
      </c>
      <c r="B107" s="161"/>
      <c r="C107" s="59" t="s">
        <v>42</v>
      </c>
      <c r="D107" s="49">
        <v>3.777777777777777</v>
      </c>
      <c r="E107" s="49">
        <v>3.5</v>
      </c>
      <c r="F107" s="50">
        <v>187</v>
      </c>
      <c r="G107" s="49">
        <v>1.3447173833847046</v>
      </c>
      <c r="H107" s="51">
        <v>0.17872603237628937</v>
      </c>
      <c r="I107" s="50">
        <v>27</v>
      </c>
      <c r="J107" s="50">
        <v>18</v>
      </c>
    </row>
    <row r="108" spans="1:10" ht="11.25">
      <c r="A108" s="40">
        <v>40</v>
      </c>
      <c r="B108" s="161"/>
      <c r="C108" s="59" t="s">
        <v>43</v>
      </c>
      <c r="D108" s="49">
        <v>6.296296296296297</v>
      </c>
      <c r="E108" s="49">
        <v>6.61111111111111</v>
      </c>
      <c r="F108" s="50">
        <v>169.5</v>
      </c>
      <c r="G108" s="49">
        <v>-1.9012824296951294</v>
      </c>
      <c r="H108" s="51">
        <v>0.0572739914059639</v>
      </c>
      <c r="I108" s="50">
        <v>27</v>
      </c>
      <c r="J108" s="50">
        <v>18</v>
      </c>
    </row>
    <row r="109" spans="1:10" ht="11.25">
      <c r="A109" s="40">
        <v>41</v>
      </c>
      <c r="B109" s="161"/>
      <c r="C109" s="59" t="s">
        <v>44</v>
      </c>
      <c r="D109" s="49">
        <v>3.814814814814815</v>
      </c>
      <c r="E109" s="49">
        <v>4.222222222222223</v>
      </c>
      <c r="F109" s="50">
        <v>224</v>
      </c>
      <c r="G109" s="49">
        <v>-0.4595067799091339</v>
      </c>
      <c r="H109" s="51">
        <v>0.6458734273910522</v>
      </c>
      <c r="I109" s="50">
        <v>27</v>
      </c>
      <c r="J109" s="50">
        <v>18</v>
      </c>
    </row>
    <row r="110" spans="1:10" ht="11.25">
      <c r="A110" s="40">
        <v>42</v>
      </c>
      <c r="B110" s="162" t="s">
        <v>92</v>
      </c>
      <c r="C110" s="61" t="s">
        <v>45</v>
      </c>
      <c r="D110" s="49">
        <v>1.0370370370370372</v>
      </c>
      <c r="E110" s="49">
        <v>1.1111111111111114</v>
      </c>
      <c r="F110" s="50">
        <v>225</v>
      </c>
      <c r="G110" s="49">
        <v>-0.964995801448822</v>
      </c>
      <c r="H110" s="51">
        <v>0.33455419540405273</v>
      </c>
      <c r="I110" s="50">
        <v>27</v>
      </c>
      <c r="J110" s="50">
        <v>18</v>
      </c>
    </row>
    <row r="111" spans="1:11" s="52" customFormat="1" ht="10.5">
      <c r="A111" s="52">
        <v>43</v>
      </c>
      <c r="B111" s="162"/>
      <c r="C111" s="62" t="s">
        <v>46</v>
      </c>
      <c r="D111" s="54">
        <v>1</v>
      </c>
      <c r="E111" s="54">
        <v>1.2222222222222225</v>
      </c>
      <c r="F111" s="55">
        <v>189</v>
      </c>
      <c r="G111" s="54">
        <v>-2.5375232696533203</v>
      </c>
      <c r="H111" s="56">
        <v>0.011168697848916054</v>
      </c>
      <c r="I111" s="55">
        <v>27</v>
      </c>
      <c r="J111" s="55">
        <v>18</v>
      </c>
      <c r="K111" s="52" t="s">
        <v>112</v>
      </c>
    </row>
    <row r="112" spans="1:11" s="52" customFormat="1" ht="10.5">
      <c r="A112" s="52">
        <v>44</v>
      </c>
      <c r="B112" s="162"/>
      <c r="C112" s="62" t="s">
        <v>47</v>
      </c>
      <c r="D112" s="54">
        <v>1.7407407407407405</v>
      </c>
      <c r="E112" s="54">
        <v>1.2777777777777781</v>
      </c>
      <c r="F112" s="55">
        <v>163</v>
      </c>
      <c r="G112" s="54">
        <v>2.0846292972564697</v>
      </c>
      <c r="H112" s="56">
        <v>0.03711086884140968</v>
      </c>
      <c r="I112" s="55">
        <v>27</v>
      </c>
      <c r="J112" s="55">
        <v>18</v>
      </c>
      <c r="K112" s="52" t="s">
        <v>112</v>
      </c>
    </row>
    <row r="113" spans="1:10" ht="11.25">
      <c r="A113" s="40">
        <v>45</v>
      </c>
      <c r="B113" s="162"/>
      <c r="C113" s="61" t="s">
        <v>48</v>
      </c>
      <c r="D113" s="49">
        <v>1.4074074074074072</v>
      </c>
      <c r="E113" s="49">
        <v>1.333333333333334</v>
      </c>
      <c r="F113" s="50">
        <v>237</v>
      </c>
      <c r="G113" s="49">
        <v>0.16859351098537445</v>
      </c>
      <c r="H113" s="51">
        <v>0.8661174774169922</v>
      </c>
      <c r="I113" s="50">
        <v>27</v>
      </c>
      <c r="J113" s="50">
        <v>18</v>
      </c>
    </row>
    <row r="114" spans="1:10" ht="11.25">
      <c r="A114" s="40">
        <v>46</v>
      </c>
      <c r="B114" s="162"/>
      <c r="C114" s="61" t="s">
        <v>49</v>
      </c>
      <c r="D114" s="49">
        <v>1.0370370370370374</v>
      </c>
      <c r="E114" s="49">
        <v>1.3333333333333337</v>
      </c>
      <c r="F114" s="50">
        <v>197</v>
      </c>
      <c r="G114" s="49">
        <v>-1.9541523456573486</v>
      </c>
      <c r="H114" s="51">
        <v>0.05069189891219139</v>
      </c>
      <c r="I114" s="50">
        <v>27</v>
      </c>
      <c r="J114" s="50">
        <v>18</v>
      </c>
    </row>
    <row r="115" spans="1:10" ht="11.25">
      <c r="A115" s="40">
        <v>47</v>
      </c>
      <c r="B115" s="162"/>
      <c r="C115" s="61" t="s">
        <v>50</v>
      </c>
      <c r="D115" s="49">
        <v>2.2962962962962963</v>
      </c>
      <c r="E115" s="49">
        <v>2.1666666666666665</v>
      </c>
      <c r="F115" s="50">
        <v>225.5</v>
      </c>
      <c r="G115" s="49">
        <v>0.43728265166282654</v>
      </c>
      <c r="H115" s="51">
        <v>0.6619093418121338</v>
      </c>
      <c r="I115" s="50">
        <v>27</v>
      </c>
      <c r="J115" s="50">
        <v>18</v>
      </c>
    </row>
    <row r="116" spans="1:10" ht="11.25">
      <c r="A116" s="40">
        <v>48</v>
      </c>
      <c r="B116" s="162"/>
      <c r="C116" s="61" t="s">
        <v>51</v>
      </c>
      <c r="D116" s="49">
        <v>1.8148148148148147</v>
      </c>
      <c r="E116" s="49">
        <v>1.7222222222222219</v>
      </c>
      <c r="F116" s="50">
        <v>223</v>
      </c>
      <c r="G116" s="49">
        <v>0.5052403211593628</v>
      </c>
      <c r="H116" s="51">
        <v>0.6133935451507568</v>
      </c>
      <c r="I116" s="50">
        <v>27</v>
      </c>
      <c r="J116" s="50">
        <v>18</v>
      </c>
    </row>
    <row r="117" spans="1:10" ht="11.25">
      <c r="A117" s="40">
        <v>49</v>
      </c>
      <c r="B117" s="162"/>
      <c r="C117" s="61" t="s">
        <v>24</v>
      </c>
      <c r="D117" s="49">
        <v>1.2962962962962965</v>
      </c>
      <c r="E117" s="49">
        <v>1.3333333333333337</v>
      </c>
      <c r="F117" s="50">
        <v>241</v>
      </c>
      <c r="G117" s="49">
        <v>-0.06384842842817307</v>
      </c>
      <c r="H117" s="51">
        <v>0.9490913152694702</v>
      </c>
      <c r="I117" s="50">
        <v>27</v>
      </c>
      <c r="J117" s="50">
        <v>18</v>
      </c>
    </row>
    <row r="118" spans="1:10" ht="11.25">
      <c r="A118" s="40">
        <v>50</v>
      </c>
      <c r="B118" s="162"/>
      <c r="C118" s="61" t="s">
        <v>52</v>
      </c>
      <c r="D118" s="49">
        <v>1.8518518518518514</v>
      </c>
      <c r="E118" s="49">
        <v>1.7777777777777777</v>
      </c>
      <c r="F118" s="50">
        <v>231</v>
      </c>
      <c r="G118" s="49">
        <v>0.29978206753730774</v>
      </c>
      <c r="H118" s="51">
        <v>0.7643453478813171</v>
      </c>
      <c r="I118" s="50">
        <v>27</v>
      </c>
      <c r="J118" s="50">
        <v>18</v>
      </c>
    </row>
    <row r="119" spans="1:10" ht="11.25">
      <c r="A119" s="40">
        <v>51</v>
      </c>
      <c r="B119" s="162"/>
      <c r="C119" s="61" t="s">
        <v>53</v>
      </c>
      <c r="D119" s="49">
        <v>1.2592592592592595</v>
      </c>
      <c r="E119" s="49">
        <v>1.2222222222222225</v>
      </c>
      <c r="F119" s="50">
        <v>231</v>
      </c>
      <c r="G119" s="49">
        <v>-0.417855441570282</v>
      </c>
      <c r="H119" s="51">
        <v>0.6760556101799011</v>
      </c>
      <c r="I119" s="50">
        <v>27</v>
      </c>
      <c r="J119" s="50">
        <v>18</v>
      </c>
    </row>
    <row r="120" spans="1:10" ht="11.25">
      <c r="A120" s="40">
        <v>52</v>
      </c>
      <c r="B120" s="68"/>
      <c r="C120" s="69" t="s">
        <v>93</v>
      </c>
      <c r="D120" s="49">
        <v>36.2</v>
      </c>
      <c r="E120" s="49">
        <v>36.55555555555555</v>
      </c>
      <c r="F120" s="50">
        <v>216.5</v>
      </c>
      <c r="G120" s="49">
        <v>-0.2102741301059723</v>
      </c>
      <c r="H120" s="51">
        <v>0.8334550857543945</v>
      </c>
      <c r="I120" s="50">
        <v>25</v>
      </c>
      <c r="J120" s="50">
        <v>18</v>
      </c>
    </row>
    <row r="121" spans="1:10" ht="11.25">
      <c r="A121" s="40">
        <v>53</v>
      </c>
      <c r="B121" s="159" t="s">
        <v>94</v>
      </c>
      <c r="C121" s="65" t="s">
        <v>54</v>
      </c>
      <c r="D121" s="49">
        <v>0.48148148148148145</v>
      </c>
      <c r="E121" s="49">
        <v>0.3333333333333333</v>
      </c>
      <c r="F121" s="50">
        <v>212.5</v>
      </c>
      <c r="G121" s="49">
        <v>0.9400182366371155</v>
      </c>
      <c r="H121" s="51">
        <v>0.34721529483795166</v>
      </c>
      <c r="I121" s="50">
        <v>27</v>
      </c>
      <c r="J121" s="50">
        <v>18</v>
      </c>
    </row>
    <row r="122" spans="1:10" ht="11.25">
      <c r="A122" s="40">
        <v>54</v>
      </c>
      <c r="B122" s="159"/>
      <c r="C122" s="65" t="s">
        <v>55</v>
      </c>
      <c r="D122" s="49">
        <v>0.7037037037037038</v>
      </c>
      <c r="E122" s="49">
        <v>0.5555555555555557</v>
      </c>
      <c r="F122" s="50">
        <v>206.5</v>
      </c>
      <c r="G122" s="49">
        <v>0.9779674410820007</v>
      </c>
      <c r="H122" s="51">
        <v>0.32809779047966003</v>
      </c>
      <c r="I122" s="50">
        <v>27</v>
      </c>
      <c r="J122" s="50">
        <v>18</v>
      </c>
    </row>
    <row r="123" spans="1:10" ht="11.25">
      <c r="A123" s="40">
        <v>55</v>
      </c>
      <c r="B123" s="159"/>
      <c r="C123" s="65" t="s">
        <v>56</v>
      </c>
      <c r="D123" s="49">
        <v>1.5555555555555554</v>
      </c>
      <c r="E123" s="49">
        <v>0.8333333333333333</v>
      </c>
      <c r="F123" s="50">
        <v>162</v>
      </c>
      <c r="G123" s="49">
        <v>1.9569841623306274</v>
      </c>
      <c r="H123" s="51">
        <v>0.05035800486803055</v>
      </c>
      <c r="I123" s="50">
        <v>27</v>
      </c>
      <c r="J123" s="50">
        <v>18</v>
      </c>
    </row>
    <row r="124" spans="1:11" s="52" customFormat="1" ht="10.5">
      <c r="A124" s="52">
        <v>56</v>
      </c>
      <c r="B124" s="159"/>
      <c r="C124" s="70" t="s">
        <v>57</v>
      </c>
      <c r="D124" s="54">
        <v>2.740740740740741</v>
      </c>
      <c r="E124" s="54">
        <v>1.722222222222222</v>
      </c>
      <c r="F124" s="55">
        <v>146</v>
      </c>
      <c r="G124" s="54">
        <v>2.292861223220825</v>
      </c>
      <c r="H124" s="56">
        <v>0.021862449124455452</v>
      </c>
      <c r="I124" s="55">
        <v>27</v>
      </c>
      <c r="J124" s="55">
        <v>18</v>
      </c>
      <c r="K124" s="52" t="s">
        <v>112</v>
      </c>
    </row>
    <row r="125" spans="1:10" ht="11.25">
      <c r="A125" s="40">
        <v>57</v>
      </c>
      <c r="B125" s="66"/>
      <c r="C125" s="67" t="s">
        <v>95</v>
      </c>
      <c r="D125" s="49">
        <v>16.08</v>
      </c>
      <c r="E125" s="49">
        <v>19.444444444444443</v>
      </c>
      <c r="F125" s="50">
        <v>74.5</v>
      </c>
      <c r="G125" s="49">
        <v>-1.488608479499817</v>
      </c>
      <c r="H125" s="51">
        <v>0.1366003304719925</v>
      </c>
      <c r="I125" s="50">
        <v>25</v>
      </c>
      <c r="J125" s="50">
        <v>9</v>
      </c>
    </row>
    <row r="126" spans="1:10" ht="11.25">
      <c r="A126" s="40">
        <v>58</v>
      </c>
      <c r="B126" s="159" t="s">
        <v>96</v>
      </c>
      <c r="C126" s="65" t="s">
        <v>78</v>
      </c>
      <c r="D126" s="49">
        <v>1.6666666666666665</v>
      </c>
      <c r="E126" s="49">
        <v>1.6666666666666663</v>
      </c>
      <c r="F126" s="50">
        <v>222</v>
      </c>
      <c r="G126" s="49">
        <v>0.5548269152641296</v>
      </c>
      <c r="H126" s="51">
        <v>0.579016923904419</v>
      </c>
      <c r="I126" s="50">
        <v>27</v>
      </c>
      <c r="J126" s="50">
        <v>18</v>
      </c>
    </row>
    <row r="127" spans="1:10" ht="11.25">
      <c r="A127" s="40">
        <v>59</v>
      </c>
      <c r="B127" s="159"/>
      <c r="C127" s="65" t="s">
        <v>79</v>
      </c>
      <c r="D127" s="49">
        <v>1.3333333333333335</v>
      </c>
      <c r="E127" s="49">
        <v>1.166666666666667</v>
      </c>
      <c r="F127" s="50">
        <v>202.5</v>
      </c>
      <c r="G127" s="49">
        <v>1.2247449159622192</v>
      </c>
      <c r="H127" s="51">
        <v>0.2206803560256958</v>
      </c>
      <c r="I127" s="50">
        <v>27</v>
      </c>
      <c r="J127" s="50">
        <v>18</v>
      </c>
    </row>
    <row r="128" spans="1:10" ht="11.25">
      <c r="A128" s="40">
        <v>60</v>
      </c>
      <c r="B128" s="159"/>
      <c r="C128" s="65" t="s">
        <v>80</v>
      </c>
      <c r="D128" s="49">
        <v>0.25925925925925924</v>
      </c>
      <c r="E128" s="49">
        <v>0.1666666666666667</v>
      </c>
      <c r="F128" s="50">
        <v>220.5</v>
      </c>
      <c r="G128" s="49">
        <v>0.7237468361854553</v>
      </c>
      <c r="H128" s="51">
        <v>0.4692264795303345</v>
      </c>
      <c r="I128" s="50">
        <v>27</v>
      </c>
      <c r="J128" s="50">
        <v>18</v>
      </c>
    </row>
    <row r="129" spans="1:10" ht="11.25">
      <c r="A129" s="40">
        <v>61</v>
      </c>
      <c r="B129" s="159"/>
      <c r="C129" s="65" t="s">
        <v>81</v>
      </c>
      <c r="D129" s="49">
        <v>0.7407407407407408</v>
      </c>
      <c r="E129" s="49">
        <v>0.6666666666666669</v>
      </c>
      <c r="F129" s="50">
        <v>225</v>
      </c>
      <c r="G129" s="49">
        <v>0.5310850143432617</v>
      </c>
      <c r="H129" s="51">
        <v>0.5953635573387146</v>
      </c>
      <c r="I129" s="50">
        <v>27</v>
      </c>
      <c r="J129" s="50">
        <v>18</v>
      </c>
    </row>
    <row r="130" spans="1:10" ht="11.25">
      <c r="A130" s="40">
        <v>62</v>
      </c>
      <c r="B130" s="159"/>
      <c r="C130" s="65" t="s">
        <v>82</v>
      </c>
      <c r="D130" s="49">
        <v>0.11111111111111112</v>
      </c>
      <c r="E130" s="49">
        <v>0.1111111111111111</v>
      </c>
      <c r="F130" s="50">
        <v>243</v>
      </c>
      <c r="G130" s="49">
        <v>0</v>
      </c>
      <c r="H130" s="51">
        <v>1</v>
      </c>
      <c r="I130" s="50">
        <v>27</v>
      </c>
      <c r="J130" s="50">
        <v>18</v>
      </c>
    </row>
    <row r="131" spans="1:10" ht="11.25">
      <c r="A131" s="40">
        <v>63</v>
      </c>
      <c r="B131" s="159"/>
      <c r="C131" s="65" t="s">
        <v>83</v>
      </c>
      <c r="D131" s="49">
        <v>0.14814814814814817</v>
      </c>
      <c r="E131" s="49">
        <v>0.2222222222222222</v>
      </c>
      <c r="F131" s="50">
        <v>225</v>
      </c>
      <c r="G131" s="49">
        <v>-0.6296001672744751</v>
      </c>
      <c r="H131" s="51">
        <v>0.5289607048034668</v>
      </c>
      <c r="I131" s="50">
        <v>27</v>
      </c>
      <c r="J131" s="50">
        <v>18</v>
      </c>
    </row>
    <row r="132" spans="1:11" s="52" customFormat="1" ht="10.5">
      <c r="A132" s="52">
        <v>64</v>
      </c>
      <c r="B132" s="159"/>
      <c r="C132" s="70" t="s">
        <v>84</v>
      </c>
      <c r="D132" s="54">
        <v>28.666666666666664</v>
      </c>
      <c r="E132" s="54">
        <v>25.27777777777778</v>
      </c>
      <c r="F132" s="55">
        <v>147</v>
      </c>
      <c r="G132" s="54">
        <v>2.2305548191070557</v>
      </c>
      <c r="H132" s="56">
        <v>0.025717535987496376</v>
      </c>
      <c r="I132" s="55">
        <v>27</v>
      </c>
      <c r="J132" s="55">
        <v>18</v>
      </c>
      <c r="K132" s="52" t="s">
        <v>112</v>
      </c>
    </row>
    <row r="133" ht="18.75">
      <c r="C133" s="41" t="s">
        <v>138</v>
      </c>
    </row>
    <row r="134" ht="18.75">
      <c r="C134" s="39" t="s">
        <v>137</v>
      </c>
    </row>
    <row r="136" spans="4:10" ht="22.5">
      <c r="D136" s="160" t="s">
        <v>103</v>
      </c>
      <c r="E136" s="160"/>
      <c r="F136" s="45" t="s">
        <v>104</v>
      </c>
      <c r="G136" s="45"/>
      <c r="H136" s="46" t="s">
        <v>105</v>
      </c>
      <c r="I136" s="160" t="s">
        <v>111</v>
      </c>
      <c r="J136" s="160"/>
    </row>
    <row r="137" spans="4:10" ht="11.25">
      <c r="D137" s="44" t="s">
        <v>110</v>
      </c>
      <c r="E137" s="44" t="s">
        <v>115</v>
      </c>
      <c r="F137" s="45" t="s">
        <v>106</v>
      </c>
      <c r="G137" s="44" t="s">
        <v>107</v>
      </c>
      <c r="H137" s="47" t="s">
        <v>108</v>
      </c>
      <c r="I137" s="44" t="s">
        <v>110</v>
      </c>
      <c r="J137" s="44" t="s">
        <v>115</v>
      </c>
    </row>
    <row r="138" spans="1:11" s="52" customFormat="1" ht="10.5">
      <c r="A138" s="52">
        <v>1</v>
      </c>
      <c r="B138" s="163" t="s">
        <v>90</v>
      </c>
      <c r="C138" s="53" t="s">
        <v>0</v>
      </c>
      <c r="D138" s="54">
        <v>0.5</v>
      </c>
      <c r="E138" s="54">
        <v>0.1111111111111111</v>
      </c>
      <c r="F138" s="55">
        <v>181</v>
      </c>
      <c r="G138" s="54">
        <v>2.3411762714385986</v>
      </c>
      <c r="H138" s="56">
        <v>0.019229190424084663</v>
      </c>
      <c r="I138" s="55">
        <v>30</v>
      </c>
      <c r="J138" s="55">
        <v>18</v>
      </c>
      <c r="K138" s="52" t="s">
        <v>112</v>
      </c>
    </row>
    <row r="139" spans="1:10" ht="11.25">
      <c r="A139" s="40">
        <v>2</v>
      </c>
      <c r="B139" s="163"/>
      <c r="C139" s="48" t="s">
        <v>1</v>
      </c>
      <c r="D139" s="49">
        <v>0.6</v>
      </c>
      <c r="E139" s="49">
        <v>0.38888888888888884</v>
      </c>
      <c r="F139" s="50">
        <v>217.5</v>
      </c>
      <c r="G139" s="49">
        <v>1.273959994316101</v>
      </c>
      <c r="H139" s="51">
        <v>0.2026868462562561</v>
      </c>
      <c r="I139" s="50">
        <v>30</v>
      </c>
      <c r="J139" s="50">
        <v>18</v>
      </c>
    </row>
    <row r="140" spans="1:10" ht="11.25">
      <c r="A140" s="40">
        <v>3</v>
      </c>
      <c r="B140" s="163"/>
      <c r="C140" s="48" t="s">
        <v>2</v>
      </c>
      <c r="D140" s="49">
        <v>0.5666666666666668</v>
      </c>
      <c r="E140" s="49">
        <v>0.5</v>
      </c>
      <c r="F140" s="50">
        <v>254.5</v>
      </c>
      <c r="G140" s="49">
        <v>0.37220755219459534</v>
      </c>
      <c r="H140" s="51">
        <v>0.7097407579421997</v>
      </c>
      <c r="I140" s="50">
        <v>30</v>
      </c>
      <c r="J140" s="50">
        <v>18</v>
      </c>
    </row>
    <row r="141" spans="1:10" ht="11.25">
      <c r="A141" s="40">
        <v>4</v>
      </c>
      <c r="B141" s="163"/>
      <c r="C141" s="48" t="s">
        <v>3</v>
      </c>
      <c r="D141" s="49">
        <v>0.1333333333333334</v>
      </c>
      <c r="E141" s="49">
        <v>0.2222222222222222</v>
      </c>
      <c r="F141" s="50">
        <v>246</v>
      </c>
      <c r="G141" s="49">
        <v>-0.7916228175163269</v>
      </c>
      <c r="H141" s="51">
        <v>0.42858654260635376</v>
      </c>
      <c r="I141" s="50">
        <v>30</v>
      </c>
      <c r="J141" s="50">
        <v>18</v>
      </c>
    </row>
    <row r="142" spans="1:10" ht="11.25">
      <c r="A142" s="40">
        <v>5</v>
      </c>
      <c r="B142" s="163"/>
      <c r="C142" s="48" t="s">
        <v>4</v>
      </c>
      <c r="D142" s="49">
        <v>0.26666666666666666</v>
      </c>
      <c r="E142" s="49">
        <v>0.5</v>
      </c>
      <c r="F142" s="50">
        <v>207</v>
      </c>
      <c r="G142" s="49">
        <v>-1.6192625761032104</v>
      </c>
      <c r="H142" s="51">
        <v>0.10540061444044113</v>
      </c>
      <c r="I142" s="50">
        <v>30</v>
      </c>
      <c r="J142" s="50">
        <v>18</v>
      </c>
    </row>
    <row r="143" spans="1:10" ht="11.25">
      <c r="A143" s="40">
        <v>6</v>
      </c>
      <c r="B143" s="163"/>
      <c r="C143" s="48" t="s">
        <v>5</v>
      </c>
      <c r="D143" s="49">
        <v>0.2</v>
      </c>
      <c r="E143" s="49">
        <v>0.22222222222222224</v>
      </c>
      <c r="F143" s="50">
        <v>264</v>
      </c>
      <c r="G143" s="49">
        <v>-0.18161073327064514</v>
      </c>
      <c r="H143" s="51">
        <v>0.8558893799781799</v>
      </c>
      <c r="I143" s="50">
        <v>30</v>
      </c>
      <c r="J143" s="50">
        <v>18</v>
      </c>
    </row>
    <row r="144" spans="1:10" ht="11.25">
      <c r="A144" s="40">
        <v>7</v>
      </c>
      <c r="B144" s="163"/>
      <c r="C144" s="48" t="s">
        <v>6</v>
      </c>
      <c r="D144" s="49">
        <v>0.5</v>
      </c>
      <c r="E144" s="49">
        <v>0.4444444444444445</v>
      </c>
      <c r="F144" s="50">
        <v>255</v>
      </c>
      <c r="G144" s="49">
        <v>0.369096040725708</v>
      </c>
      <c r="H144" s="51">
        <v>0.7120585441589355</v>
      </c>
      <c r="I144" s="50">
        <v>30</v>
      </c>
      <c r="J144" s="50">
        <v>18</v>
      </c>
    </row>
    <row r="145" spans="1:10" ht="11.25">
      <c r="A145" s="40">
        <v>8</v>
      </c>
      <c r="B145" s="163"/>
      <c r="C145" s="48" t="s">
        <v>7</v>
      </c>
      <c r="D145" s="49">
        <v>0.4</v>
      </c>
      <c r="E145" s="49">
        <v>0.5555555555555556</v>
      </c>
      <c r="F145" s="50">
        <v>228</v>
      </c>
      <c r="G145" s="49">
        <v>-1.0361754894256592</v>
      </c>
      <c r="H145" s="51">
        <v>0.30012810230255127</v>
      </c>
      <c r="I145" s="50">
        <v>30</v>
      </c>
      <c r="J145" s="50">
        <v>18</v>
      </c>
    </row>
    <row r="146" spans="1:10" ht="11.25">
      <c r="A146" s="40">
        <v>9</v>
      </c>
      <c r="B146" s="163"/>
      <c r="C146" s="48" t="s">
        <v>8</v>
      </c>
      <c r="D146" s="49">
        <v>0.5</v>
      </c>
      <c r="E146" s="49">
        <v>0.38888888888888895</v>
      </c>
      <c r="F146" s="50">
        <v>240</v>
      </c>
      <c r="G146" s="49">
        <v>0.7401253581047058</v>
      </c>
      <c r="H146" s="51">
        <v>0.45922937989234924</v>
      </c>
      <c r="I146" s="50">
        <v>30</v>
      </c>
      <c r="J146" s="50">
        <v>18</v>
      </c>
    </row>
    <row r="147" spans="1:10" ht="11.25">
      <c r="A147" s="40">
        <v>10</v>
      </c>
      <c r="B147" s="163"/>
      <c r="C147" s="48" t="s">
        <v>9</v>
      </c>
      <c r="D147" s="49">
        <v>0.2666666666666667</v>
      </c>
      <c r="E147" s="49">
        <v>0.1666666666666667</v>
      </c>
      <c r="F147" s="50">
        <v>258</v>
      </c>
      <c r="G147" s="49">
        <v>0.3765232563018799</v>
      </c>
      <c r="H147" s="51">
        <v>0.7065304517745972</v>
      </c>
      <c r="I147" s="50">
        <v>30</v>
      </c>
      <c r="J147" s="50">
        <v>18</v>
      </c>
    </row>
    <row r="148" spans="1:10" ht="11.25">
      <c r="A148" s="40">
        <v>11</v>
      </c>
      <c r="B148" s="163"/>
      <c r="C148" s="48" t="s">
        <v>10</v>
      </c>
      <c r="D148" s="49">
        <v>0.3333333333333334</v>
      </c>
      <c r="E148" s="49">
        <v>0.2777777777777778</v>
      </c>
      <c r="F148" s="50">
        <v>255</v>
      </c>
      <c r="G148" s="49">
        <v>0.39780542254447937</v>
      </c>
      <c r="H148" s="51">
        <v>0.6907762885093689</v>
      </c>
      <c r="I148" s="50">
        <v>30</v>
      </c>
      <c r="J148" s="50">
        <v>18</v>
      </c>
    </row>
    <row r="149" spans="1:10" ht="11.25">
      <c r="A149" s="40">
        <v>12</v>
      </c>
      <c r="B149" s="163"/>
      <c r="C149" s="48" t="s">
        <v>11</v>
      </c>
      <c r="D149" s="49">
        <v>0.8333333333333335</v>
      </c>
      <c r="E149" s="49">
        <v>0.6666666666666669</v>
      </c>
      <c r="F149" s="50">
        <v>241.5</v>
      </c>
      <c r="G149" s="49">
        <v>0.6538874506950378</v>
      </c>
      <c r="H149" s="51">
        <v>0.5131890177726746</v>
      </c>
      <c r="I149" s="50">
        <v>30</v>
      </c>
      <c r="J149" s="50">
        <v>18</v>
      </c>
    </row>
    <row r="150" spans="1:10" ht="11.25">
      <c r="A150" s="40">
        <v>13</v>
      </c>
      <c r="B150" s="163"/>
      <c r="C150" s="48" t="s">
        <v>12</v>
      </c>
      <c r="D150" s="49">
        <v>0.16666666666666666</v>
      </c>
      <c r="E150" s="49">
        <v>0</v>
      </c>
      <c r="F150" s="50">
        <v>243</v>
      </c>
      <c r="G150" s="49">
        <v>1.3704966306686401</v>
      </c>
      <c r="H150" s="51">
        <v>0.17054156959056854</v>
      </c>
      <c r="I150" s="50">
        <v>30</v>
      </c>
      <c r="J150" s="50">
        <v>18</v>
      </c>
    </row>
    <row r="151" spans="1:10" ht="11.25">
      <c r="A151" s="40">
        <v>14</v>
      </c>
      <c r="B151" s="163"/>
      <c r="C151" s="48" t="s">
        <v>13</v>
      </c>
      <c r="D151" s="49">
        <v>0.5</v>
      </c>
      <c r="E151" s="49">
        <v>0.33333333333333337</v>
      </c>
      <c r="F151" s="50">
        <v>238.5</v>
      </c>
      <c r="G151" s="49">
        <v>0.8873276710510254</v>
      </c>
      <c r="H151" s="51">
        <v>0.3749091923236847</v>
      </c>
      <c r="I151" s="50">
        <v>30</v>
      </c>
      <c r="J151" s="50">
        <v>18</v>
      </c>
    </row>
    <row r="152" spans="1:10" ht="11.25">
      <c r="A152" s="40">
        <v>15</v>
      </c>
      <c r="B152" s="163"/>
      <c r="C152" s="48" t="s">
        <v>14</v>
      </c>
      <c r="D152" s="49">
        <v>0.1333333333333334</v>
      </c>
      <c r="E152" s="49">
        <v>0.5</v>
      </c>
      <c r="F152" s="50">
        <v>218.5</v>
      </c>
      <c r="G152" s="49">
        <v>-1.6920937299728394</v>
      </c>
      <c r="H152" s="51">
        <v>0.09063782542943954</v>
      </c>
      <c r="I152" s="50">
        <v>30</v>
      </c>
      <c r="J152" s="50">
        <v>18</v>
      </c>
    </row>
    <row r="153" spans="1:10" ht="11.25">
      <c r="A153" s="40">
        <v>16</v>
      </c>
      <c r="B153" s="163"/>
      <c r="C153" s="48" t="s">
        <v>15</v>
      </c>
      <c r="D153" s="49">
        <v>0.1</v>
      </c>
      <c r="E153" s="49">
        <v>0.16666666666666669</v>
      </c>
      <c r="F153" s="50">
        <v>252</v>
      </c>
      <c r="G153" s="49">
        <v>-0.6690433621406555</v>
      </c>
      <c r="H153" s="51">
        <v>0.5034726858139038</v>
      </c>
      <c r="I153" s="50">
        <v>30</v>
      </c>
      <c r="J153" s="50">
        <v>18</v>
      </c>
    </row>
    <row r="154" spans="1:10" ht="11.25">
      <c r="A154" s="40">
        <v>17</v>
      </c>
      <c r="B154" s="163"/>
      <c r="C154" s="48" t="s">
        <v>16</v>
      </c>
      <c r="D154" s="49">
        <v>0.4</v>
      </c>
      <c r="E154" s="49">
        <v>0.3888888888888889</v>
      </c>
      <c r="F154" s="50">
        <v>267.5</v>
      </c>
      <c r="G154" s="49">
        <v>-0.06310687214136124</v>
      </c>
      <c r="H154" s="51">
        <v>0.94968181848526</v>
      </c>
      <c r="I154" s="50">
        <v>30</v>
      </c>
      <c r="J154" s="50">
        <v>18</v>
      </c>
    </row>
    <row r="155" spans="1:10" ht="11.25">
      <c r="A155" s="40">
        <v>18</v>
      </c>
      <c r="B155" s="163"/>
      <c r="C155" s="48" t="s">
        <v>124</v>
      </c>
      <c r="D155" s="49">
        <v>0.6666666666666667</v>
      </c>
      <c r="E155" s="49">
        <v>0.5555555555555556</v>
      </c>
      <c r="F155" s="50">
        <v>235</v>
      </c>
      <c r="G155" s="49">
        <v>0.8336501121520996</v>
      </c>
      <c r="H155" s="51">
        <v>0.404484361410141</v>
      </c>
      <c r="I155" s="50">
        <v>30</v>
      </c>
      <c r="J155" s="50">
        <v>18</v>
      </c>
    </row>
    <row r="156" spans="1:10" ht="11.25">
      <c r="A156" s="40">
        <v>19</v>
      </c>
      <c r="B156" s="163"/>
      <c r="C156" s="48" t="s">
        <v>125</v>
      </c>
      <c r="D156" s="49">
        <v>1</v>
      </c>
      <c r="E156" s="49">
        <v>0.9444444444444444</v>
      </c>
      <c r="F156" s="50">
        <v>263.5</v>
      </c>
      <c r="G156" s="49">
        <v>0.14708471298217773</v>
      </c>
      <c r="H156" s="51">
        <v>0.8830661177635193</v>
      </c>
      <c r="I156" s="50">
        <v>30</v>
      </c>
      <c r="J156" s="50">
        <v>18</v>
      </c>
    </row>
    <row r="157" spans="1:10" ht="11.25">
      <c r="A157" s="40">
        <v>20</v>
      </c>
      <c r="B157" s="163"/>
      <c r="C157" s="48" t="s">
        <v>126</v>
      </c>
      <c r="D157" s="49">
        <v>0.3333333333333333</v>
      </c>
      <c r="E157" s="49">
        <v>0.4444444444444444</v>
      </c>
      <c r="F157" s="50">
        <v>260.5</v>
      </c>
      <c r="G157" s="49">
        <v>-0.26715049147605896</v>
      </c>
      <c r="H157" s="51">
        <v>0.7893550395965576</v>
      </c>
      <c r="I157" s="50">
        <v>30</v>
      </c>
      <c r="J157" s="50">
        <v>18</v>
      </c>
    </row>
    <row r="158" spans="1:10" ht="11.25">
      <c r="A158" s="40">
        <v>23</v>
      </c>
      <c r="B158" s="163"/>
      <c r="C158" s="48" t="s">
        <v>22</v>
      </c>
      <c r="D158" s="49">
        <v>0.7666666666666667</v>
      </c>
      <c r="E158" s="49">
        <v>0.7222222222222222</v>
      </c>
      <c r="F158" s="50">
        <v>258</v>
      </c>
      <c r="G158" s="49">
        <v>0.3406602144241333</v>
      </c>
      <c r="H158" s="51">
        <v>0.7333616018295288</v>
      </c>
      <c r="I158" s="50">
        <v>30</v>
      </c>
      <c r="J158" s="50">
        <v>18</v>
      </c>
    </row>
    <row r="159" spans="1:10" ht="11.25">
      <c r="A159" s="40">
        <v>24</v>
      </c>
      <c r="B159" s="163"/>
      <c r="C159" s="48" t="s">
        <v>23</v>
      </c>
      <c r="D159" s="49">
        <v>0.43333333333333335</v>
      </c>
      <c r="E159" s="49">
        <v>0.6666666666666667</v>
      </c>
      <c r="F159" s="50">
        <v>207</v>
      </c>
      <c r="G159" s="49">
        <v>-1.5502033233642578</v>
      </c>
      <c r="H159" s="51">
        <v>0.12110260874032974</v>
      </c>
      <c r="I159" s="50">
        <v>30</v>
      </c>
      <c r="J159" s="50">
        <v>18</v>
      </c>
    </row>
    <row r="160" spans="1:11" s="52" customFormat="1" ht="10.5">
      <c r="A160" s="52">
        <v>25</v>
      </c>
      <c r="B160" s="164"/>
      <c r="C160" s="57" t="s">
        <v>98</v>
      </c>
      <c r="D160" s="54">
        <v>4.266666666666667</v>
      </c>
      <c r="E160" s="54">
        <v>2.5</v>
      </c>
      <c r="F160" s="55">
        <v>120</v>
      </c>
      <c r="G160" s="54">
        <v>3.2859020233154297</v>
      </c>
      <c r="H160" s="56">
        <v>0.0010176566429436207</v>
      </c>
      <c r="I160" s="55">
        <v>30</v>
      </c>
      <c r="J160" s="55">
        <v>18</v>
      </c>
      <c r="K160" s="52" t="s">
        <v>113</v>
      </c>
    </row>
    <row r="161" spans="1:10" ht="11.25">
      <c r="A161" s="40">
        <v>26</v>
      </c>
      <c r="B161" s="164"/>
      <c r="C161" s="58" t="s">
        <v>99</v>
      </c>
      <c r="D161" s="49">
        <v>3.2333333333333334</v>
      </c>
      <c r="E161" s="49">
        <v>4.222222222222221</v>
      </c>
      <c r="F161" s="50">
        <v>197</v>
      </c>
      <c r="G161" s="49">
        <v>-1.5772781372070312</v>
      </c>
      <c r="H161" s="51">
        <v>0.11474142968654633</v>
      </c>
      <c r="I161" s="50">
        <v>30</v>
      </c>
      <c r="J161" s="50">
        <v>18</v>
      </c>
    </row>
    <row r="162" spans="1:10" ht="11.25">
      <c r="A162" s="40">
        <v>27</v>
      </c>
      <c r="B162" s="164"/>
      <c r="C162" s="58" t="s">
        <v>100</v>
      </c>
      <c r="D162" s="49">
        <v>0.833333333333333</v>
      </c>
      <c r="E162" s="49">
        <v>1.1666666666666667</v>
      </c>
      <c r="F162" s="50">
        <v>217</v>
      </c>
      <c r="G162" s="49">
        <v>-1.2115442752838135</v>
      </c>
      <c r="H162" s="51">
        <v>0.22569583356380463</v>
      </c>
      <c r="I162" s="50">
        <v>30</v>
      </c>
      <c r="J162" s="50">
        <v>18</v>
      </c>
    </row>
    <row r="163" spans="1:10" ht="11.25">
      <c r="A163" s="40">
        <v>28</v>
      </c>
      <c r="B163" s="164"/>
      <c r="C163" s="58" t="s">
        <v>101</v>
      </c>
      <c r="D163" s="49">
        <v>0.1</v>
      </c>
      <c r="E163" s="49">
        <v>0.16666666666666669</v>
      </c>
      <c r="F163" s="50">
        <v>252</v>
      </c>
      <c r="G163" s="49">
        <v>-0.6690433621406555</v>
      </c>
      <c r="H163" s="51">
        <v>0.5034726858139038</v>
      </c>
      <c r="I163" s="50">
        <v>30</v>
      </c>
      <c r="J163" s="50">
        <v>18</v>
      </c>
    </row>
    <row r="164" spans="1:10" ht="11.25">
      <c r="A164" s="40">
        <v>29</v>
      </c>
      <c r="B164" s="164"/>
      <c r="C164" s="58" t="s">
        <v>102</v>
      </c>
      <c r="D164" s="49">
        <v>0.5666666666666667</v>
      </c>
      <c r="E164" s="49">
        <v>0.9444444444444444</v>
      </c>
      <c r="F164" s="50">
        <v>236</v>
      </c>
      <c r="G164" s="49">
        <v>-0.8154429197311401</v>
      </c>
      <c r="H164" s="51">
        <v>0.41482487320899963</v>
      </c>
      <c r="I164" s="50">
        <v>30</v>
      </c>
      <c r="J164" s="50">
        <v>18</v>
      </c>
    </row>
    <row r="165" spans="1:10" ht="11.25">
      <c r="A165" s="40">
        <v>30</v>
      </c>
      <c r="B165" s="161" t="s">
        <v>91</v>
      </c>
      <c r="C165" s="59" t="s">
        <v>33</v>
      </c>
      <c r="D165" s="49">
        <v>22.166666666666664</v>
      </c>
      <c r="E165" s="49">
        <v>21.444444444444446</v>
      </c>
      <c r="F165" s="50">
        <v>263</v>
      </c>
      <c r="G165" s="49">
        <v>0.15185369551181793</v>
      </c>
      <c r="H165" s="51">
        <v>0.8793032765388489</v>
      </c>
      <c r="I165" s="50">
        <v>30</v>
      </c>
      <c r="J165" s="50">
        <v>18</v>
      </c>
    </row>
    <row r="166" spans="1:10" ht="11.25">
      <c r="A166" s="40">
        <v>31</v>
      </c>
      <c r="B166" s="161"/>
      <c r="C166" s="59" t="s">
        <v>34</v>
      </c>
      <c r="D166" s="49">
        <v>12.133333333333331</v>
      </c>
      <c r="E166" s="49">
        <v>11.833333333333334</v>
      </c>
      <c r="F166" s="50">
        <v>243</v>
      </c>
      <c r="G166" s="49">
        <v>0.5863491892814636</v>
      </c>
      <c r="H166" s="51">
        <v>0.5576450228691101</v>
      </c>
      <c r="I166" s="50">
        <v>30</v>
      </c>
      <c r="J166" s="50">
        <v>18</v>
      </c>
    </row>
    <row r="167" spans="1:10" ht="11.25">
      <c r="A167" s="40">
        <v>32</v>
      </c>
      <c r="B167" s="161"/>
      <c r="C167" s="59" t="s">
        <v>35</v>
      </c>
      <c r="D167" s="49">
        <v>10.5</v>
      </c>
      <c r="E167" s="49">
        <v>10.777777777777779</v>
      </c>
      <c r="F167" s="50">
        <v>251.5</v>
      </c>
      <c r="G167" s="49">
        <v>-0.40346938371658325</v>
      </c>
      <c r="H167" s="51">
        <v>0.68660569190979</v>
      </c>
      <c r="I167" s="50">
        <v>30</v>
      </c>
      <c r="J167" s="50">
        <v>18</v>
      </c>
    </row>
    <row r="168" spans="1:10" ht="11.25">
      <c r="A168" s="40">
        <v>33</v>
      </c>
      <c r="B168" s="161"/>
      <c r="C168" s="59" t="s">
        <v>36</v>
      </c>
      <c r="D168" s="49">
        <v>11</v>
      </c>
      <c r="E168" s="49">
        <v>10.388888888888888</v>
      </c>
      <c r="F168" s="50">
        <v>219.5</v>
      </c>
      <c r="G168" s="49">
        <v>1.1400136947631836</v>
      </c>
      <c r="H168" s="51">
        <v>0.2542891502380371</v>
      </c>
      <c r="I168" s="50">
        <v>30</v>
      </c>
      <c r="J168" s="50">
        <v>18</v>
      </c>
    </row>
    <row r="169" spans="1:10" ht="11.25">
      <c r="A169" s="40">
        <v>34</v>
      </c>
      <c r="B169" s="161"/>
      <c r="C169" s="59" t="s">
        <v>37</v>
      </c>
      <c r="D169" s="49">
        <v>6.566666666666666</v>
      </c>
      <c r="E169" s="49">
        <v>7.166666666666666</v>
      </c>
      <c r="F169" s="50">
        <v>198</v>
      </c>
      <c r="G169" s="49">
        <v>-1.6094446182250977</v>
      </c>
      <c r="H169" s="51">
        <v>0.10752899199724197</v>
      </c>
      <c r="I169" s="50">
        <v>30</v>
      </c>
      <c r="J169" s="50">
        <v>18</v>
      </c>
    </row>
    <row r="170" spans="1:10" ht="11.25">
      <c r="A170" s="40">
        <v>35</v>
      </c>
      <c r="B170" s="161"/>
      <c r="C170" s="59" t="s">
        <v>38</v>
      </c>
      <c r="D170" s="49">
        <v>6</v>
      </c>
      <c r="E170" s="49">
        <v>5.666666666666667</v>
      </c>
      <c r="F170" s="50">
        <v>244.5</v>
      </c>
      <c r="G170" s="49">
        <v>0.5924181342124939</v>
      </c>
      <c r="H170" s="51">
        <v>0.553574800491333</v>
      </c>
      <c r="I170" s="50">
        <v>30</v>
      </c>
      <c r="J170" s="50">
        <v>18</v>
      </c>
    </row>
    <row r="171" spans="1:10" ht="11.25">
      <c r="A171" s="40">
        <v>36</v>
      </c>
      <c r="B171" s="161"/>
      <c r="C171" s="59" t="s">
        <v>39</v>
      </c>
      <c r="D171" s="49">
        <v>5.933333333333333</v>
      </c>
      <c r="E171" s="49">
        <v>5.5</v>
      </c>
      <c r="F171" s="50">
        <v>197.5</v>
      </c>
      <c r="G171" s="49">
        <v>1.847798228263855</v>
      </c>
      <c r="H171" s="51">
        <v>0.06464074552059174</v>
      </c>
      <c r="I171" s="50">
        <v>30</v>
      </c>
      <c r="J171" s="50">
        <v>18</v>
      </c>
    </row>
    <row r="172" spans="1:10" ht="11.25">
      <c r="A172" s="40">
        <v>37</v>
      </c>
      <c r="B172" s="161"/>
      <c r="C172" s="59" t="s">
        <v>40</v>
      </c>
      <c r="D172" s="49">
        <v>5.7</v>
      </c>
      <c r="E172" s="49">
        <v>5.555555555555556</v>
      </c>
      <c r="F172" s="50">
        <v>265</v>
      </c>
      <c r="G172" s="49">
        <v>0.1137431338429451</v>
      </c>
      <c r="H172" s="51">
        <v>0.909442126750946</v>
      </c>
      <c r="I172" s="50">
        <v>30</v>
      </c>
      <c r="J172" s="50">
        <v>18</v>
      </c>
    </row>
    <row r="173" spans="1:10" ht="11.25">
      <c r="A173" s="40">
        <v>38</v>
      </c>
      <c r="B173" s="161"/>
      <c r="C173" s="59" t="s">
        <v>41</v>
      </c>
      <c r="D173" s="49">
        <v>4.7333333333333325</v>
      </c>
      <c r="E173" s="49">
        <v>4.5</v>
      </c>
      <c r="F173" s="50">
        <v>236</v>
      </c>
      <c r="G173" s="49">
        <v>0.8661497235298157</v>
      </c>
      <c r="H173" s="51">
        <v>0.3864145278930664</v>
      </c>
      <c r="I173" s="50">
        <v>30</v>
      </c>
      <c r="J173" s="50">
        <v>18</v>
      </c>
    </row>
    <row r="174" spans="1:10" ht="11.25">
      <c r="A174" s="40">
        <v>39</v>
      </c>
      <c r="B174" s="161"/>
      <c r="C174" s="59" t="s">
        <v>42</v>
      </c>
      <c r="D174" s="49">
        <v>3.6</v>
      </c>
      <c r="E174" s="49">
        <v>3.5</v>
      </c>
      <c r="F174" s="50">
        <v>243</v>
      </c>
      <c r="G174" s="49">
        <v>0.586763322353363</v>
      </c>
      <c r="H174" s="51">
        <v>0.5573667883872986</v>
      </c>
      <c r="I174" s="50">
        <v>30</v>
      </c>
      <c r="J174" s="50">
        <v>18</v>
      </c>
    </row>
    <row r="175" spans="1:10" ht="11.25">
      <c r="A175" s="40">
        <v>40</v>
      </c>
      <c r="B175" s="161"/>
      <c r="C175" s="59" t="s">
        <v>43</v>
      </c>
      <c r="D175" s="49">
        <v>6.466666666666667</v>
      </c>
      <c r="E175" s="49">
        <v>6.61111111111111</v>
      </c>
      <c r="F175" s="50">
        <v>247.5</v>
      </c>
      <c r="G175" s="49">
        <v>-0.5761483907699585</v>
      </c>
      <c r="H175" s="51">
        <v>0.564518928527832</v>
      </c>
      <c r="I175" s="50">
        <v>30</v>
      </c>
      <c r="J175" s="50">
        <v>18</v>
      </c>
    </row>
    <row r="176" spans="1:10" ht="11.25">
      <c r="A176" s="40">
        <v>41</v>
      </c>
      <c r="B176" s="161"/>
      <c r="C176" s="59" t="s">
        <v>44</v>
      </c>
      <c r="D176" s="49">
        <v>4.3</v>
      </c>
      <c r="E176" s="49">
        <v>4.222222222222223</v>
      </c>
      <c r="F176" s="50">
        <v>258.5</v>
      </c>
      <c r="G176" s="49">
        <v>0.2553744912147522</v>
      </c>
      <c r="H176" s="51">
        <v>0.7984355092048645</v>
      </c>
      <c r="I176" s="50">
        <v>30</v>
      </c>
      <c r="J176" s="50">
        <v>18</v>
      </c>
    </row>
    <row r="177" spans="1:10" ht="11.25">
      <c r="A177" s="40">
        <v>42</v>
      </c>
      <c r="B177" s="162" t="s">
        <v>92</v>
      </c>
      <c r="C177" s="61" t="s">
        <v>45</v>
      </c>
      <c r="D177" s="49">
        <v>1.1333333333333335</v>
      </c>
      <c r="E177" s="49">
        <v>1.1111111111111114</v>
      </c>
      <c r="F177" s="50">
        <v>268</v>
      </c>
      <c r="G177" s="49">
        <v>-0.08040302246809006</v>
      </c>
      <c r="H177" s="51">
        <v>0.9359171986579895</v>
      </c>
      <c r="I177" s="50">
        <v>30</v>
      </c>
      <c r="J177" s="50">
        <v>18</v>
      </c>
    </row>
    <row r="178" spans="1:10" ht="11.25">
      <c r="A178" s="40">
        <v>43</v>
      </c>
      <c r="B178" s="162"/>
      <c r="C178" s="61" t="s">
        <v>46</v>
      </c>
      <c r="D178" s="49">
        <v>1.2333333333333336</v>
      </c>
      <c r="E178" s="49">
        <v>1.2222222222222225</v>
      </c>
      <c r="F178" s="50">
        <v>267</v>
      </c>
      <c r="G178" s="49">
        <v>0.08774171024560928</v>
      </c>
      <c r="H178" s="51">
        <v>0.9300824999809265</v>
      </c>
      <c r="I178" s="50">
        <v>30</v>
      </c>
      <c r="J178" s="50">
        <v>18</v>
      </c>
    </row>
    <row r="179" spans="1:10" ht="11.25">
      <c r="A179" s="40">
        <v>44</v>
      </c>
      <c r="B179" s="162"/>
      <c r="C179" s="61" t="s">
        <v>47</v>
      </c>
      <c r="D179" s="49">
        <v>1.6</v>
      </c>
      <c r="E179" s="49">
        <v>1.2777777777777781</v>
      </c>
      <c r="F179" s="50">
        <v>228.5</v>
      </c>
      <c r="G179" s="49">
        <v>1.0606364011764526</v>
      </c>
      <c r="H179" s="51">
        <v>0.2888631522655487</v>
      </c>
      <c r="I179" s="50">
        <v>30</v>
      </c>
      <c r="J179" s="50">
        <v>18</v>
      </c>
    </row>
    <row r="180" spans="1:10" ht="11.25">
      <c r="A180" s="40">
        <v>45</v>
      </c>
      <c r="B180" s="162"/>
      <c r="C180" s="61" t="s">
        <v>48</v>
      </c>
      <c r="D180" s="49">
        <v>1.2333333333333334</v>
      </c>
      <c r="E180" s="49">
        <v>1.333333333333334</v>
      </c>
      <c r="F180" s="50">
        <v>237</v>
      </c>
      <c r="G180" s="49">
        <v>-0.933847963809967</v>
      </c>
      <c r="H180" s="51">
        <v>0.35038939118385315</v>
      </c>
      <c r="I180" s="50">
        <v>30</v>
      </c>
      <c r="J180" s="50">
        <v>18</v>
      </c>
    </row>
    <row r="181" spans="1:10" ht="11.25">
      <c r="A181" s="40">
        <v>46</v>
      </c>
      <c r="B181" s="162"/>
      <c r="C181" s="61" t="s">
        <v>49</v>
      </c>
      <c r="D181" s="49">
        <v>1.366666666666667</v>
      </c>
      <c r="E181" s="49">
        <v>1.3333333333333337</v>
      </c>
      <c r="F181" s="50">
        <v>254</v>
      </c>
      <c r="G181" s="49">
        <v>0.4379175305366516</v>
      </c>
      <c r="H181" s="51">
        <v>0.6614490151405334</v>
      </c>
      <c r="I181" s="50">
        <v>30</v>
      </c>
      <c r="J181" s="50">
        <v>18</v>
      </c>
    </row>
    <row r="182" spans="1:10" ht="11.25">
      <c r="A182" s="40">
        <v>47</v>
      </c>
      <c r="B182" s="162"/>
      <c r="C182" s="61" t="s">
        <v>50</v>
      </c>
      <c r="D182" s="49">
        <v>2.0333333333333337</v>
      </c>
      <c r="E182" s="49">
        <v>2.1666666666666665</v>
      </c>
      <c r="F182" s="50">
        <v>240.5</v>
      </c>
      <c r="G182" s="49">
        <v>-0.6768308877944946</v>
      </c>
      <c r="H182" s="51">
        <v>0.4985181391239166</v>
      </c>
      <c r="I182" s="50">
        <v>30</v>
      </c>
      <c r="J182" s="50">
        <v>18</v>
      </c>
    </row>
    <row r="183" spans="1:10" ht="11.25">
      <c r="A183" s="40">
        <v>48</v>
      </c>
      <c r="B183" s="162"/>
      <c r="C183" s="61" t="s">
        <v>51</v>
      </c>
      <c r="D183" s="49">
        <v>1.8</v>
      </c>
      <c r="E183" s="49">
        <v>1.7222222222222219</v>
      </c>
      <c r="F183" s="50">
        <v>257.5</v>
      </c>
      <c r="G183" s="49">
        <v>0.28652212023735046</v>
      </c>
      <c r="H183" s="51">
        <v>0.7744801044464111</v>
      </c>
      <c r="I183" s="50">
        <v>30</v>
      </c>
      <c r="J183" s="50">
        <v>18</v>
      </c>
    </row>
    <row r="184" spans="1:10" ht="11.25">
      <c r="A184" s="40">
        <v>49</v>
      </c>
      <c r="B184" s="162"/>
      <c r="C184" s="61" t="s">
        <v>24</v>
      </c>
      <c r="D184" s="49">
        <v>1.3666666666666665</v>
      </c>
      <c r="E184" s="49">
        <v>1.3333333333333337</v>
      </c>
      <c r="F184" s="50">
        <v>242</v>
      </c>
      <c r="G184" s="49">
        <v>0.7365497946739197</v>
      </c>
      <c r="H184" s="51">
        <v>0.4614015817642212</v>
      </c>
      <c r="I184" s="50">
        <v>30</v>
      </c>
      <c r="J184" s="50">
        <v>18</v>
      </c>
    </row>
    <row r="185" spans="1:10" ht="11.25">
      <c r="A185" s="40">
        <v>50</v>
      </c>
      <c r="B185" s="162"/>
      <c r="C185" s="61" t="s">
        <v>52</v>
      </c>
      <c r="D185" s="49">
        <v>1.8928571428571426</v>
      </c>
      <c r="E185" s="49">
        <v>1.7777777777777777</v>
      </c>
      <c r="F185" s="50">
        <v>235.5</v>
      </c>
      <c r="G185" s="49">
        <v>0.4030848741531372</v>
      </c>
      <c r="H185" s="51">
        <v>0.6868884563446045</v>
      </c>
      <c r="I185" s="50">
        <v>28</v>
      </c>
      <c r="J185" s="50">
        <v>18</v>
      </c>
    </row>
    <row r="186" spans="1:10" ht="11.25">
      <c r="A186" s="40">
        <v>51</v>
      </c>
      <c r="B186" s="162"/>
      <c r="C186" s="61" t="s">
        <v>53</v>
      </c>
      <c r="D186" s="49">
        <v>1.5</v>
      </c>
      <c r="E186" s="49">
        <v>1.2222222222222225</v>
      </c>
      <c r="F186" s="50">
        <v>209</v>
      </c>
      <c r="G186" s="49">
        <v>1.5522874593734741</v>
      </c>
      <c r="H186" s="51">
        <v>0.12060336023569107</v>
      </c>
      <c r="I186" s="50">
        <v>30</v>
      </c>
      <c r="J186" s="50">
        <v>18</v>
      </c>
    </row>
    <row r="187" spans="1:10" ht="11.25">
      <c r="A187" s="40">
        <v>52</v>
      </c>
      <c r="B187" s="68"/>
      <c r="C187" s="69" t="s">
        <v>93</v>
      </c>
      <c r="D187" s="49">
        <v>33.36666666666666</v>
      </c>
      <c r="E187" s="49">
        <v>36.55555555555555</v>
      </c>
      <c r="F187" s="50">
        <v>209</v>
      </c>
      <c r="G187" s="49">
        <v>-1.3058712482452393</v>
      </c>
      <c r="H187" s="51">
        <v>0.19160571694374084</v>
      </c>
      <c r="I187" s="50">
        <v>30</v>
      </c>
      <c r="J187" s="50">
        <v>18</v>
      </c>
    </row>
    <row r="188" spans="1:10" ht="11.25">
      <c r="A188" s="40">
        <v>53</v>
      </c>
      <c r="B188" s="159" t="s">
        <v>94</v>
      </c>
      <c r="C188" s="65" t="s">
        <v>54</v>
      </c>
      <c r="D188" s="49">
        <v>0.43333333333333324</v>
      </c>
      <c r="E188" s="49">
        <v>0.3333333333333333</v>
      </c>
      <c r="F188" s="50">
        <v>227</v>
      </c>
      <c r="G188" s="49">
        <v>1.1765869855880737</v>
      </c>
      <c r="H188" s="51">
        <v>0.23936913907527924</v>
      </c>
      <c r="I188" s="50">
        <v>30</v>
      </c>
      <c r="J188" s="50">
        <v>18</v>
      </c>
    </row>
    <row r="189" spans="1:11" s="52" customFormat="1" ht="10.5">
      <c r="A189" s="52">
        <v>54</v>
      </c>
      <c r="B189" s="159"/>
      <c r="C189" s="70" t="s">
        <v>55</v>
      </c>
      <c r="D189" s="54">
        <v>1.0666666666666667</v>
      </c>
      <c r="E189" s="54">
        <v>0.5555555555555557</v>
      </c>
      <c r="F189" s="55">
        <v>177.5</v>
      </c>
      <c r="G189" s="54">
        <v>2.13801646232605</v>
      </c>
      <c r="H189" s="56">
        <v>0.03252295404672623</v>
      </c>
      <c r="I189" s="55">
        <v>30</v>
      </c>
      <c r="J189" s="55">
        <v>18</v>
      </c>
      <c r="K189" s="52" t="s">
        <v>112</v>
      </c>
    </row>
    <row r="190" spans="1:10" ht="11.25">
      <c r="A190" s="40">
        <v>55</v>
      </c>
      <c r="B190" s="159"/>
      <c r="C190" s="65" t="s">
        <v>56</v>
      </c>
      <c r="D190" s="49">
        <v>1.2</v>
      </c>
      <c r="E190" s="49">
        <v>0.8333333333333333</v>
      </c>
      <c r="F190" s="50">
        <v>214</v>
      </c>
      <c r="G190" s="49">
        <v>1.2624808549880981</v>
      </c>
      <c r="H190" s="51">
        <v>0.20678503811359406</v>
      </c>
      <c r="I190" s="50">
        <v>30</v>
      </c>
      <c r="J190" s="50">
        <v>18</v>
      </c>
    </row>
    <row r="191" spans="1:11" s="52" customFormat="1" ht="10.5">
      <c r="A191" s="52">
        <v>56</v>
      </c>
      <c r="B191" s="159"/>
      <c r="C191" s="70" t="s">
        <v>57</v>
      </c>
      <c r="D191" s="54">
        <v>2.7</v>
      </c>
      <c r="E191" s="54">
        <v>1.722222222222222</v>
      </c>
      <c r="F191" s="55">
        <v>161.5</v>
      </c>
      <c r="G191" s="54">
        <v>2.3557896614074707</v>
      </c>
      <c r="H191" s="56">
        <v>0.018489375710487366</v>
      </c>
      <c r="I191" s="55">
        <v>30</v>
      </c>
      <c r="J191" s="55">
        <v>18</v>
      </c>
      <c r="K191" s="52" t="s">
        <v>112</v>
      </c>
    </row>
    <row r="192" spans="1:11" s="52" customFormat="1" ht="10.5">
      <c r="A192" s="52">
        <v>57</v>
      </c>
      <c r="B192" s="71"/>
      <c r="C192" s="72" t="s">
        <v>95</v>
      </c>
      <c r="D192" s="54">
        <v>12.608695652173914</v>
      </c>
      <c r="E192" s="54">
        <v>19.444444444444443</v>
      </c>
      <c r="F192" s="55">
        <v>41</v>
      </c>
      <c r="G192" s="54">
        <v>-2.627519130706787</v>
      </c>
      <c r="H192" s="56">
        <v>0.008605102077126503</v>
      </c>
      <c r="I192" s="55">
        <v>23</v>
      </c>
      <c r="J192" s="55">
        <v>9</v>
      </c>
      <c r="K192" s="52" t="s">
        <v>113</v>
      </c>
    </row>
    <row r="193" spans="1:10" ht="11.25">
      <c r="A193" s="40">
        <v>58</v>
      </c>
      <c r="B193" s="159" t="s">
        <v>96</v>
      </c>
      <c r="C193" s="65" t="s">
        <v>78</v>
      </c>
      <c r="D193" s="49">
        <v>1.5666666666666664</v>
      </c>
      <c r="E193" s="49">
        <v>1.6666666666666663</v>
      </c>
      <c r="F193" s="50">
        <v>264.5</v>
      </c>
      <c r="G193" s="49">
        <v>-0.14053331315517426</v>
      </c>
      <c r="H193" s="51">
        <v>0.8882395029067993</v>
      </c>
      <c r="I193" s="50">
        <v>30</v>
      </c>
      <c r="J193" s="50">
        <v>18</v>
      </c>
    </row>
    <row r="194" spans="1:10" ht="11.25">
      <c r="A194" s="40">
        <v>59</v>
      </c>
      <c r="B194" s="159"/>
      <c r="C194" s="65" t="s">
        <v>79</v>
      </c>
      <c r="D194" s="49">
        <v>1.2333333333333336</v>
      </c>
      <c r="E194" s="49">
        <v>1.166666666666667</v>
      </c>
      <c r="F194" s="50">
        <v>267</v>
      </c>
      <c r="G194" s="49">
        <v>0.09864506870508194</v>
      </c>
      <c r="H194" s="51">
        <v>0.921420693397522</v>
      </c>
      <c r="I194" s="50">
        <v>30</v>
      </c>
      <c r="J194" s="50">
        <v>18</v>
      </c>
    </row>
    <row r="195" spans="1:10" ht="11.25">
      <c r="A195" s="40">
        <v>60</v>
      </c>
      <c r="B195" s="159"/>
      <c r="C195" s="65" t="s">
        <v>80</v>
      </c>
      <c r="D195" s="49">
        <v>0.2333333333333334</v>
      </c>
      <c r="E195" s="49">
        <v>0.1666666666666667</v>
      </c>
      <c r="F195" s="50">
        <v>267</v>
      </c>
      <c r="G195" s="49">
        <v>0.09864506870508194</v>
      </c>
      <c r="H195" s="51">
        <v>0.921420693397522</v>
      </c>
      <c r="I195" s="50">
        <v>30</v>
      </c>
      <c r="J195" s="50">
        <v>18</v>
      </c>
    </row>
    <row r="196" spans="1:10" ht="11.25">
      <c r="A196" s="40">
        <v>61</v>
      </c>
      <c r="B196" s="159"/>
      <c r="C196" s="65" t="s">
        <v>81</v>
      </c>
      <c r="D196" s="49">
        <v>0.5666666666666668</v>
      </c>
      <c r="E196" s="49">
        <v>0.6666666666666669</v>
      </c>
      <c r="F196" s="50">
        <v>243</v>
      </c>
      <c r="G196" s="49">
        <v>-0.6786877512931824</v>
      </c>
      <c r="H196" s="51">
        <v>0.4973406493663788</v>
      </c>
      <c r="I196" s="50">
        <v>30</v>
      </c>
      <c r="J196" s="50">
        <v>18</v>
      </c>
    </row>
    <row r="197" spans="1:10" ht="11.25">
      <c r="A197" s="40">
        <v>62</v>
      </c>
      <c r="B197" s="159"/>
      <c r="C197" s="65" t="s">
        <v>82</v>
      </c>
      <c r="D197" s="49">
        <v>0.3</v>
      </c>
      <c r="E197" s="49">
        <v>0.1111111111111111</v>
      </c>
      <c r="F197" s="50">
        <v>219</v>
      </c>
      <c r="G197" s="49">
        <v>1.4916090965270996</v>
      </c>
      <c r="H197" s="51">
        <v>0.13581149280071259</v>
      </c>
      <c r="I197" s="50">
        <v>30</v>
      </c>
      <c r="J197" s="50">
        <v>18</v>
      </c>
    </row>
    <row r="198" spans="1:10" ht="11.25">
      <c r="A198" s="40">
        <v>63</v>
      </c>
      <c r="B198" s="159"/>
      <c r="C198" s="65" t="s">
        <v>83</v>
      </c>
      <c r="D198" s="49">
        <v>0.1333333333333334</v>
      </c>
      <c r="E198" s="49">
        <v>0.2222222222222222</v>
      </c>
      <c r="F198" s="50">
        <v>246</v>
      </c>
      <c r="G198" s="49">
        <v>-0.7916228175163269</v>
      </c>
      <c r="H198" s="51">
        <v>0.42858654260635376</v>
      </c>
      <c r="I198" s="50">
        <v>30</v>
      </c>
      <c r="J198" s="50">
        <v>18</v>
      </c>
    </row>
    <row r="199" spans="1:10" ht="11.25">
      <c r="A199" s="40">
        <v>64</v>
      </c>
      <c r="B199" s="159"/>
      <c r="C199" s="65" t="s">
        <v>84</v>
      </c>
      <c r="D199" s="49">
        <v>27.933333333333337</v>
      </c>
      <c r="E199" s="49">
        <v>25.27777777777778</v>
      </c>
      <c r="F199" s="50">
        <v>199.5</v>
      </c>
      <c r="G199" s="49">
        <v>1.505533218383789</v>
      </c>
      <c r="H199" s="51">
        <v>0.13219688832759857</v>
      </c>
      <c r="I199" s="50">
        <v>30</v>
      </c>
      <c r="J199" s="50">
        <v>18</v>
      </c>
    </row>
    <row r="201" ht="11.25">
      <c r="C201" s="73" t="s">
        <v>116</v>
      </c>
    </row>
    <row r="202" ht="11.25">
      <c r="C202" s="73" t="s">
        <v>117</v>
      </c>
    </row>
    <row r="203" ht="11.25">
      <c r="C203" s="73" t="s">
        <v>118</v>
      </c>
    </row>
    <row r="205" ht="18.75">
      <c r="C205" s="41" t="s">
        <v>139</v>
      </c>
    </row>
    <row r="206" ht="18.75">
      <c r="C206" s="39" t="s">
        <v>140</v>
      </c>
    </row>
    <row r="207" spans="4:10" ht="22.5">
      <c r="D207" s="160" t="s">
        <v>103</v>
      </c>
      <c r="E207" s="160"/>
      <c r="F207" s="45" t="s">
        <v>104</v>
      </c>
      <c r="G207" s="45"/>
      <c r="H207" s="46" t="s">
        <v>105</v>
      </c>
      <c r="I207" s="160" t="s">
        <v>111</v>
      </c>
      <c r="J207" s="160"/>
    </row>
    <row r="208" spans="4:10" ht="11.25">
      <c r="D208" s="44" t="s">
        <v>122</v>
      </c>
      <c r="E208" s="44" t="s">
        <v>123</v>
      </c>
      <c r="F208" s="45" t="s">
        <v>106</v>
      </c>
      <c r="G208" s="44" t="s">
        <v>107</v>
      </c>
      <c r="H208" s="47" t="s">
        <v>108</v>
      </c>
      <c r="I208" s="44" t="s">
        <v>122</v>
      </c>
      <c r="J208" s="44" t="s">
        <v>123</v>
      </c>
    </row>
    <row r="209" spans="1:10" ht="11.25">
      <c r="A209" s="40">
        <v>1</v>
      </c>
      <c r="B209" s="163" t="s">
        <v>90</v>
      </c>
      <c r="C209" s="48" t="s">
        <v>0</v>
      </c>
      <c r="D209" s="49">
        <v>0.33333333333333337</v>
      </c>
      <c r="E209" s="49">
        <v>0.3541666666666666</v>
      </c>
      <c r="F209" s="50">
        <v>643.5</v>
      </c>
      <c r="G209" s="49">
        <v>0.061119742691516876</v>
      </c>
      <c r="H209" s="51">
        <v>0.9512642025947571</v>
      </c>
      <c r="I209" s="50">
        <v>27</v>
      </c>
      <c r="J209" s="50">
        <v>48</v>
      </c>
    </row>
    <row r="210" spans="1:10" ht="11.25">
      <c r="A210" s="40">
        <v>2</v>
      </c>
      <c r="B210" s="163"/>
      <c r="C210" s="48" t="s">
        <v>1</v>
      </c>
      <c r="D210" s="49">
        <v>0.29629629629629634</v>
      </c>
      <c r="E210" s="49">
        <v>0.5208333333333337</v>
      </c>
      <c r="F210" s="50">
        <v>527</v>
      </c>
      <c r="G210" s="49">
        <v>-1.591564416885376</v>
      </c>
      <c r="H210" s="51">
        <v>0.11149249970912933</v>
      </c>
      <c r="I210" s="50">
        <v>27</v>
      </c>
      <c r="J210" s="50">
        <v>48</v>
      </c>
    </row>
    <row r="211" spans="1:10" ht="11.25">
      <c r="A211" s="40">
        <v>3</v>
      </c>
      <c r="B211" s="163"/>
      <c r="C211" s="48" t="s">
        <v>2</v>
      </c>
      <c r="D211" s="49">
        <v>0.6666666666666666</v>
      </c>
      <c r="E211" s="49">
        <v>0.5416666666666667</v>
      </c>
      <c r="F211" s="50">
        <v>575.5</v>
      </c>
      <c r="G211" s="49">
        <v>0.8968890905380249</v>
      </c>
      <c r="H211" s="51">
        <v>0.3697848618030548</v>
      </c>
      <c r="I211" s="50">
        <v>27</v>
      </c>
      <c r="J211" s="50">
        <v>48</v>
      </c>
    </row>
    <row r="212" spans="1:10" ht="11.25">
      <c r="A212" s="40">
        <v>4</v>
      </c>
      <c r="B212" s="163"/>
      <c r="C212" s="48" t="s">
        <v>3</v>
      </c>
      <c r="D212" s="49">
        <v>0.14814814814814814</v>
      </c>
      <c r="E212" s="49">
        <v>0.16666666666666669</v>
      </c>
      <c r="F212" s="50">
        <v>636</v>
      </c>
      <c r="G212" s="49">
        <v>-0.20857569575309753</v>
      </c>
      <c r="H212" s="51">
        <v>0.8347808122634888</v>
      </c>
      <c r="I212" s="50">
        <v>27</v>
      </c>
      <c r="J212" s="50">
        <v>48</v>
      </c>
    </row>
    <row r="213" spans="1:10" ht="11.25">
      <c r="A213" s="40">
        <v>5</v>
      </c>
      <c r="B213" s="163"/>
      <c r="C213" s="48" t="s">
        <v>4</v>
      </c>
      <c r="D213" s="49">
        <v>0.14814814814814817</v>
      </c>
      <c r="E213" s="49">
        <v>0.35416666666666663</v>
      </c>
      <c r="F213" s="50">
        <v>514.5</v>
      </c>
      <c r="G213" s="49">
        <v>-1.8946024179458618</v>
      </c>
      <c r="H213" s="51">
        <v>0.058154087513685226</v>
      </c>
      <c r="I213" s="50">
        <v>27</v>
      </c>
      <c r="J213" s="50">
        <v>48</v>
      </c>
    </row>
    <row r="214" spans="1:10" ht="11.25">
      <c r="A214" s="40">
        <v>6</v>
      </c>
      <c r="B214" s="163"/>
      <c r="C214" s="48" t="s">
        <v>5</v>
      </c>
      <c r="D214" s="49">
        <v>0.22222222222222232</v>
      </c>
      <c r="E214" s="49">
        <v>0.2083333333333334</v>
      </c>
      <c r="F214" s="50">
        <v>639</v>
      </c>
      <c r="G214" s="49">
        <v>0.1399909257888794</v>
      </c>
      <c r="H214" s="51">
        <v>0.8886680603027344</v>
      </c>
      <c r="I214" s="50">
        <v>27</v>
      </c>
      <c r="J214" s="50">
        <v>48</v>
      </c>
    </row>
    <row r="215" spans="1:10" ht="11.25">
      <c r="A215" s="40">
        <v>7</v>
      </c>
      <c r="B215" s="163"/>
      <c r="C215" s="48" t="s">
        <v>6</v>
      </c>
      <c r="D215" s="49">
        <v>0.40740740740740733</v>
      </c>
      <c r="E215" s="49">
        <v>0.4791666666666667</v>
      </c>
      <c r="F215" s="50">
        <v>601.5</v>
      </c>
      <c r="G215" s="49">
        <v>-0.5952027440071106</v>
      </c>
      <c r="H215" s="51">
        <v>0.551712155342102</v>
      </c>
      <c r="I215" s="50">
        <v>27</v>
      </c>
      <c r="J215" s="50">
        <v>48</v>
      </c>
    </row>
    <row r="216" spans="1:10" ht="11.25">
      <c r="A216" s="40">
        <v>8</v>
      </c>
      <c r="B216" s="163"/>
      <c r="C216" s="48" t="s">
        <v>7</v>
      </c>
      <c r="D216" s="49">
        <v>0.6296296296296297</v>
      </c>
      <c r="E216" s="49">
        <v>0.4583333333333333</v>
      </c>
      <c r="F216" s="50">
        <v>537</v>
      </c>
      <c r="G216" s="49">
        <v>1.4157376289367676</v>
      </c>
      <c r="H216" s="51">
        <v>0.1568620502948761</v>
      </c>
      <c r="I216" s="50">
        <v>27</v>
      </c>
      <c r="J216" s="50">
        <v>48</v>
      </c>
    </row>
    <row r="217" spans="1:10" ht="11.25">
      <c r="A217" s="40">
        <v>9</v>
      </c>
      <c r="B217" s="163"/>
      <c r="C217" s="48" t="s">
        <v>8</v>
      </c>
      <c r="D217" s="49">
        <v>0.3333333333333334</v>
      </c>
      <c r="E217" s="49">
        <v>0.45833333333333337</v>
      </c>
      <c r="F217" s="50">
        <v>567</v>
      </c>
      <c r="G217" s="49">
        <v>-1.0481445789337158</v>
      </c>
      <c r="H217" s="51">
        <v>0.2945798933506012</v>
      </c>
      <c r="I217" s="50">
        <v>27</v>
      </c>
      <c r="J217" s="50">
        <v>48</v>
      </c>
    </row>
    <row r="218" spans="1:10" ht="11.25">
      <c r="A218" s="40">
        <v>10</v>
      </c>
      <c r="B218" s="163"/>
      <c r="C218" s="48" t="s">
        <v>9</v>
      </c>
      <c r="D218" s="49">
        <v>0.07407407407407407</v>
      </c>
      <c r="E218" s="49">
        <v>0.22916666666666669</v>
      </c>
      <c r="F218" s="50">
        <v>572.5</v>
      </c>
      <c r="G218" s="49">
        <v>-1.3573479652404785</v>
      </c>
      <c r="H218" s="51">
        <v>0.17468024790287018</v>
      </c>
      <c r="I218" s="50">
        <v>27</v>
      </c>
      <c r="J218" s="50">
        <v>48</v>
      </c>
    </row>
    <row r="219" spans="1:10" ht="11.25">
      <c r="A219" s="40">
        <v>11</v>
      </c>
      <c r="B219" s="163"/>
      <c r="C219" s="48" t="s">
        <v>10</v>
      </c>
      <c r="D219" s="49">
        <v>0.44444444444444436</v>
      </c>
      <c r="E219" s="49">
        <v>0.3125</v>
      </c>
      <c r="F219" s="50">
        <v>628.5</v>
      </c>
      <c r="G219" s="49">
        <v>0.26688334345817566</v>
      </c>
      <c r="H219" s="51">
        <v>0.7895606756210327</v>
      </c>
      <c r="I219" s="50">
        <v>27</v>
      </c>
      <c r="J219" s="50">
        <v>48</v>
      </c>
    </row>
    <row r="220" spans="1:10" ht="11.25">
      <c r="A220" s="40">
        <v>12</v>
      </c>
      <c r="B220" s="163"/>
      <c r="C220" s="48" t="s">
        <v>11</v>
      </c>
      <c r="D220" s="49">
        <v>0.48148148148148145</v>
      </c>
      <c r="E220" s="49">
        <v>0.7708333333333334</v>
      </c>
      <c r="F220" s="50">
        <v>526.5</v>
      </c>
      <c r="G220" s="49">
        <v>-1.4701731204986572</v>
      </c>
      <c r="H220" s="51">
        <v>0.14152468740940094</v>
      </c>
      <c r="I220" s="50">
        <v>27</v>
      </c>
      <c r="J220" s="50">
        <v>48</v>
      </c>
    </row>
    <row r="221" spans="1:10" ht="11.25">
      <c r="A221" s="40">
        <v>13</v>
      </c>
      <c r="B221" s="163"/>
      <c r="C221" s="48" t="s">
        <v>12</v>
      </c>
      <c r="D221" s="49">
        <v>0.14814814814814814</v>
      </c>
      <c r="E221" s="49">
        <v>0.1041666666666667</v>
      </c>
      <c r="F221" s="50">
        <v>639.5</v>
      </c>
      <c r="G221" s="49">
        <v>0.21705153584480286</v>
      </c>
      <c r="H221" s="51">
        <v>0.828169584274292</v>
      </c>
      <c r="I221" s="50">
        <v>27</v>
      </c>
      <c r="J221" s="50">
        <v>48</v>
      </c>
    </row>
    <row r="222" spans="1:10" ht="11.25">
      <c r="A222" s="40">
        <v>14</v>
      </c>
      <c r="B222" s="163"/>
      <c r="C222" s="48" t="s">
        <v>13</v>
      </c>
      <c r="D222" s="49">
        <v>0.2222222222222222</v>
      </c>
      <c r="E222" s="49">
        <v>0.4375</v>
      </c>
      <c r="F222" s="50">
        <v>603</v>
      </c>
      <c r="G222" s="49">
        <v>-0.6651296615600586</v>
      </c>
      <c r="H222" s="51">
        <v>0.5059723258018494</v>
      </c>
      <c r="I222" s="50">
        <v>27</v>
      </c>
      <c r="J222" s="50">
        <v>48</v>
      </c>
    </row>
    <row r="223" spans="1:10" ht="11.25">
      <c r="A223" s="40">
        <v>15</v>
      </c>
      <c r="B223" s="163"/>
      <c r="C223" s="48" t="s">
        <v>14</v>
      </c>
      <c r="D223" s="49">
        <v>0.29629629629629634</v>
      </c>
      <c r="E223" s="49">
        <v>0.2708333333333333</v>
      </c>
      <c r="F223" s="50">
        <v>642</v>
      </c>
      <c r="G223" s="49">
        <v>-0.10399115085601807</v>
      </c>
      <c r="H223" s="51">
        <v>0.9171770215034485</v>
      </c>
      <c r="I223" s="50">
        <v>27</v>
      </c>
      <c r="J223" s="50">
        <v>48</v>
      </c>
    </row>
    <row r="224" spans="1:11" s="52" customFormat="1" ht="10.5">
      <c r="A224" s="52">
        <v>16</v>
      </c>
      <c r="B224" s="163"/>
      <c r="C224" s="53" t="s">
        <v>15</v>
      </c>
      <c r="D224" s="54">
        <v>0.33333333333333337</v>
      </c>
      <c r="E224" s="54">
        <v>0.125</v>
      </c>
      <c r="F224" s="55">
        <v>513</v>
      </c>
      <c r="G224" s="54">
        <v>2.1505813598632812</v>
      </c>
      <c r="H224" s="56">
        <v>0.03151671960949898</v>
      </c>
      <c r="I224" s="55">
        <v>27</v>
      </c>
      <c r="J224" s="55">
        <v>48</v>
      </c>
      <c r="K224" s="52" t="s">
        <v>112</v>
      </c>
    </row>
    <row r="225" spans="1:11" s="52" customFormat="1" ht="10.5">
      <c r="A225" s="52">
        <v>17</v>
      </c>
      <c r="B225" s="163"/>
      <c r="C225" s="53" t="s">
        <v>16</v>
      </c>
      <c r="D225" s="54">
        <v>0.11111111111111113</v>
      </c>
      <c r="E225" s="54">
        <v>0.3958333333333333</v>
      </c>
      <c r="F225" s="55">
        <v>475.5</v>
      </c>
      <c r="G225" s="54">
        <v>-2.4420595169067383</v>
      </c>
      <c r="H225" s="56">
        <v>0.01460911426693201</v>
      </c>
      <c r="I225" s="55">
        <v>27</v>
      </c>
      <c r="J225" s="55">
        <v>48</v>
      </c>
      <c r="K225" s="52" t="s">
        <v>112</v>
      </c>
    </row>
    <row r="226" spans="1:10" ht="11.25">
      <c r="A226" s="40">
        <v>18</v>
      </c>
      <c r="B226" s="163"/>
      <c r="C226" s="48" t="s">
        <v>124</v>
      </c>
      <c r="D226" s="49">
        <v>0.3333333333333333</v>
      </c>
      <c r="E226" s="49">
        <v>0.625</v>
      </c>
      <c r="F226" s="50">
        <v>544.5</v>
      </c>
      <c r="G226" s="49">
        <v>-1.3120919466018677</v>
      </c>
      <c r="H226" s="51">
        <v>0.18949852883815765</v>
      </c>
      <c r="I226" s="50">
        <v>27</v>
      </c>
      <c r="J226" s="50">
        <v>48</v>
      </c>
    </row>
    <row r="227" spans="1:10" ht="11.25">
      <c r="A227" s="40">
        <v>19</v>
      </c>
      <c r="B227" s="163"/>
      <c r="C227" s="48" t="s">
        <v>125</v>
      </c>
      <c r="D227" s="49">
        <v>0.5925925925925927</v>
      </c>
      <c r="E227" s="49">
        <v>0.9791666666666666</v>
      </c>
      <c r="F227" s="50">
        <v>496</v>
      </c>
      <c r="G227" s="49">
        <v>-1.8221609592437744</v>
      </c>
      <c r="H227" s="51">
        <v>0.06843988597393036</v>
      </c>
      <c r="I227" s="50">
        <v>27</v>
      </c>
      <c r="J227" s="50">
        <v>48</v>
      </c>
    </row>
    <row r="228" spans="1:10" ht="11.25">
      <c r="A228" s="40">
        <v>20</v>
      </c>
      <c r="B228" s="163"/>
      <c r="C228" s="48" t="s">
        <v>126</v>
      </c>
      <c r="D228" s="49">
        <v>0.33333333333333337</v>
      </c>
      <c r="E228" s="49">
        <v>0.375</v>
      </c>
      <c r="F228" s="50">
        <v>634.5</v>
      </c>
      <c r="G228" s="49">
        <v>-0.19957707822322845</v>
      </c>
      <c r="H228" s="51">
        <v>0.8418126106262207</v>
      </c>
      <c r="I228" s="50">
        <v>27</v>
      </c>
      <c r="J228" s="50">
        <v>48</v>
      </c>
    </row>
    <row r="229" spans="1:10" ht="11.25">
      <c r="A229" s="40">
        <v>23</v>
      </c>
      <c r="B229" s="163"/>
      <c r="C229" s="48" t="s">
        <v>22</v>
      </c>
      <c r="D229" s="49">
        <v>0.8888888888888887</v>
      </c>
      <c r="E229" s="49">
        <v>0.75</v>
      </c>
      <c r="F229" s="50">
        <v>558</v>
      </c>
      <c r="G229" s="49">
        <v>1.4337208271026611</v>
      </c>
      <c r="H229" s="51">
        <v>0.151661679148674</v>
      </c>
      <c r="I229" s="50">
        <v>27</v>
      </c>
      <c r="J229" s="50">
        <v>48</v>
      </c>
    </row>
    <row r="230" spans="1:11" ht="11.25">
      <c r="A230" s="40">
        <v>24</v>
      </c>
      <c r="B230" s="163"/>
      <c r="C230" s="48" t="s">
        <v>23</v>
      </c>
      <c r="D230" s="49">
        <v>0.7777777777777778</v>
      </c>
      <c r="E230" s="49">
        <v>0.5208333333333333</v>
      </c>
      <c r="F230" s="50">
        <v>481.5</v>
      </c>
      <c r="G230" s="49">
        <v>2.1786110401153564</v>
      </c>
      <c r="H230" s="51">
        <v>0.02936784364283085</v>
      </c>
      <c r="I230" s="50">
        <v>27</v>
      </c>
      <c r="J230" s="50">
        <v>48</v>
      </c>
      <c r="K230" s="40" t="s">
        <v>112</v>
      </c>
    </row>
    <row r="231" spans="1:11" s="52" customFormat="1" ht="10.5">
      <c r="A231" s="52">
        <v>25</v>
      </c>
      <c r="B231" s="164"/>
      <c r="C231" s="57" t="s">
        <v>98</v>
      </c>
      <c r="D231" s="54">
        <v>7.037037037037036</v>
      </c>
      <c r="E231" s="54">
        <v>3.6041666666666665</v>
      </c>
      <c r="F231" s="55">
        <v>52</v>
      </c>
      <c r="G231" s="54">
        <v>6.650465965270996</v>
      </c>
      <c r="H231" s="56">
        <v>2.9686454683375274E-11</v>
      </c>
      <c r="I231" s="55">
        <v>27</v>
      </c>
      <c r="J231" s="55">
        <v>48</v>
      </c>
      <c r="K231" s="52" t="s">
        <v>114</v>
      </c>
    </row>
    <row r="232" spans="1:11" s="52" customFormat="1" ht="10.5">
      <c r="A232" s="52">
        <v>26</v>
      </c>
      <c r="B232" s="164"/>
      <c r="C232" s="57" t="s">
        <v>99</v>
      </c>
      <c r="D232" s="54">
        <v>1.4074074074074079</v>
      </c>
      <c r="E232" s="54">
        <v>3.604166666666667</v>
      </c>
      <c r="F232" s="55">
        <v>229</v>
      </c>
      <c r="G232" s="54">
        <v>-4.684511661529541</v>
      </c>
      <c r="H232" s="56">
        <v>2.817805579979904E-06</v>
      </c>
      <c r="I232" s="55">
        <v>27</v>
      </c>
      <c r="J232" s="55">
        <v>48</v>
      </c>
      <c r="K232" s="52" t="s">
        <v>114</v>
      </c>
    </row>
    <row r="233" spans="1:11" s="52" customFormat="1" ht="10.5">
      <c r="A233" s="52">
        <v>27</v>
      </c>
      <c r="B233" s="164"/>
      <c r="C233" s="57" t="s">
        <v>100</v>
      </c>
      <c r="D233" s="54">
        <v>0.1481481481481482</v>
      </c>
      <c r="E233" s="54">
        <v>0.9583333333333329</v>
      </c>
      <c r="F233" s="55">
        <v>374.5</v>
      </c>
      <c r="G233" s="54">
        <v>-3.462738275527954</v>
      </c>
      <c r="H233" s="56">
        <v>0.0005354067543521523</v>
      </c>
      <c r="I233" s="55">
        <v>27</v>
      </c>
      <c r="J233" s="55">
        <v>48</v>
      </c>
      <c r="K233" s="52" t="s">
        <v>114</v>
      </c>
    </row>
    <row r="234" spans="1:10" ht="11.25">
      <c r="A234" s="40">
        <v>28</v>
      </c>
      <c r="B234" s="164"/>
      <c r="C234" s="58" t="s">
        <v>101</v>
      </c>
      <c r="D234" s="49">
        <v>0.07407407407407407</v>
      </c>
      <c r="E234" s="49">
        <v>0.125</v>
      </c>
      <c r="F234" s="50">
        <v>615</v>
      </c>
      <c r="G234" s="49">
        <v>-0.681200385093689</v>
      </c>
      <c r="H234" s="51">
        <v>0.4957496225833893</v>
      </c>
      <c r="I234" s="50">
        <v>27</v>
      </c>
      <c r="J234" s="50">
        <v>48</v>
      </c>
    </row>
    <row r="235" spans="1:10" ht="11.25">
      <c r="A235" s="40">
        <v>29</v>
      </c>
      <c r="B235" s="164"/>
      <c r="C235" s="58" t="s">
        <v>102</v>
      </c>
      <c r="D235" s="49">
        <v>0.3333333333333334</v>
      </c>
      <c r="E235" s="49">
        <v>0.7083333333333331</v>
      </c>
      <c r="F235" s="50">
        <v>542</v>
      </c>
      <c r="G235" s="49">
        <v>-1.3604415655136108</v>
      </c>
      <c r="H235" s="51">
        <v>0.17369982600212097</v>
      </c>
      <c r="I235" s="50">
        <v>27</v>
      </c>
      <c r="J235" s="50">
        <v>48</v>
      </c>
    </row>
    <row r="236" spans="1:10" ht="11.25">
      <c r="A236" s="40">
        <v>30</v>
      </c>
      <c r="B236" s="161" t="s">
        <v>91</v>
      </c>
      <c r="C236" s="59" t="s">
        <v>33</v>
      </c>
      <c r="D236" s="49">
        <v>20.370370370370374</v>
      </c>
      <c r="E236" s="49">
        <v>21.89583333333332</v>
      </c>
      <c r="F236" s="50">
        <v>477</v>
      </c>
      <c r="G236" s="49">
        <v>-1.914781928062439</v>
      </c>
      <c r="H236" s="51">
        <v>0.05552921071648598</v>
      </c>
      <c r="I236" s="50">
        <v>27</v>
      </c>
      <c r="J236" s="50">
        <v>48</v>
      </c>
    </row>
    <row r="237" spans="1:11" s="52" customFormat="1" ht="10.5">
      <c r="A237" s="52">
        <v>31</v>
      </c>
      <c r="B237" s="161"/>
      <c r="C237" s="60" t="s">
        <v>34</v>
      </c>
      <c r="D237" s="54">
        <v>10.851851851851851</v>
      </c>
      <c r="E237" s="54">
        <v>12.02083333333333</v>
      </c>
      <c r="F237" s="55">
        <v>459</v>
      </c>
      <c r="G237" s="54">
        <v>-2.1176092624664307</v>
      </c>
      <c r="H237" s="56">
        <v>0.034215860068798065</v>
      </c>
      <c r="I237" s="55">
        <v>27</v>
      </c>
      <c r="J237" s="55">
        <v>48</v>
      </c>
      <c r="K237" s="52" t="s">
        <v>112</v>
      </c>
    </row>
    <row r="238" spans="1:10" ht="11.25">
      <c r="A238" s="40">
        <v>32</v>
      </c>
      <c r="B238" s="161"/>
      <c r="C238" s="59" t="s">
        <v>35</v>
      </c>
      <c r="D238" s="49">
        <v>10.555555555555554</v>
      </c>
      <c r="E238" s="49">
        <v>10.604166666666664</v>
      </c>
      <c r="F238" s="50">
        <v>641</v>
      </c>
      <c r="G238" s="49">
        <v>-0.07852960377931595</v>
      </c>
      <c r="H238" s="51">
        <v>0.9374072551727295</v>
      </c>
      <c r="I238" s="50">
        <v>27</v>
      </c>
      <c r="J238" s="50">
        <v>48</v>
      </c>
    </row>
    <row r="239" spans="1:10" ht="11.25">
      <c r="A239" s="40">
        <v>33</v>
      </c>
      <c r="B239" s="161"/>
      <c r="C239" s="59" t="s">
        <v>36</v>
      </c>
      <c r="D239" s="49">
        <v>10.925925925925926</v>
      </c>
      <c r="E239" s="49">
        <v>10.770833333333332</v>
      </c>
      <c r="F239" s="50">
        <v>646.5</v>
      </c>
      <c r="G239" s="49">
        <v>0.01735500432550907</v>
      </c>
      <c r="H239" s="51">
        <v>0.9861535429954529</v>
      </c>
      <c r="I239" s="50">
        <v>27</v>
      </c>
      <c r="J239" s="50">
        <v>48</v>
      </c>
    </row>
    <row r="240" spans="1:10" ht="11.25">
      <c r="A240" s="40">
        <v>34</v>
      </c>
      <c r="B240" s="161"/>
      <c r="C240" s="59" t="s">
        <v>37</v>
      </c>
      <c r="D240" s="49">
        <v>6.518518518518518</v>
      </c>
      <c r="E240" s="49">
        <v>6.791666666666667</v>
      </c>
      <c r="F240" s="50">
        <v>547</v>
      </c>
      <c r="G240" s="49">
        <v>-1.155982494354248</v>
      </c>
      <c r="H240" s="51">
        <v>0.24769696593284607</v>
      </c>
      <c r="I240" s="50">
        <v>27</v>
      </c>
      <c r="J240" s="50">
        <v>48</v>
      </c>
    </row>
    <row r="241" spans="1:10" ht="11.25">
      <c r="A241" s="40">
        <v>35</v>
      </c>
      <c r="B241" s="161"/>
      <c r="C241" s="59" t="s">
        <v>38</v>
      </c>
      <c r="D241" s="49">
        <v>5.222222222222222</v>
      </c>
      <c r="E241" s="49">
        <v>5.875</v>
      </c>
      <c r="F241" s="50">
        <v>488</v>
      </c>
      <c r="G241" s="49">
        <v>-1.8653209209442139</v>
      </c>
      <c r="H241" s="51">
        <v>0.062145572155714035</v>
      </c>
      <c r="I241" s="50">
        <v>27</v>
      </c>
      <c r="J241" s="50">
        <v>48</v>
      </c>
    </row>
    <row r="242" spans="1:10" ht="11.25">
      <c r="A242" s="40">
        <v>36</v>
      </c>
      <c r="B242" s="161"/>
      <c r="C242" s="59" t="s">
        <v>39</v>
      </c>
      <c r="D242" s="49">
        <v>5.814814814814817</v>
      </c>
      <c r="E242" s="49">
        <v>5.770833333333333</v>
      </c>
      <c r="F242" s="50">
        <v>639.5</v>
      </c>
      <c r="G242" s="49">
        <v>-0.11107393354177475</v>
      </c>
      <c r="H242" s="51">
        <v>0.9115584492683411</v>
      </c>
      <c r="I242" s="50">
        <v>27</v>
      </c>
      <c r="J242" s="50">
        <v>48</v>
      </c>
    </row>
    <row r="243" spans="1:10" ht="11.25">
      <c r="A243" s="40">
        <v>37</v>
      </c>
      <c r="B243" s="161"/>
      <c r="C243" s="59" t="s">
        <v>40</v>
      </c>
      <c r="D243" s="49">
        <v>5.851851851851851</v>
      </c>
      <c r="E243" s="49">
        <v>5.645833333333332</v>
      </c>
      <c r="F243" s="50">
        <v>586</v>
      </c>
      <c r="G243" s="49">
        <v>0.719910204410553</v>
      </c>
      <c r="H243" s="51">
        <v>0.4715855121612549</v>
      </c>
      <c r="I243" s="50">
        <v>27</v>
      </c>
      <c r="J243" s="50">
        <v>48</v>
      </c>
    </row>
    <row r="244" spans="1:10" ht="11.25">
      <c r="A244" s="40">
        <v>38</v>
      </c>
      <c r="B244" s="161"/>
      <c r="C244" s="59" t="s">
        <v>41</v>
      </c>
      <c r="D244" s="49">
        <v>4.814814814814814</v>
      </c>
      <c r="E244" s="49">
        <v>4.645833333333333</v>
      </c>
      <c r="F244" s="50">
        <v>604</v>
      </c>
      <c r="G244" s="49">
        <v>0.5320174098014832</v>
      </c>
      <c r="H244" s="51">
        <v>0.5947176218032837</v>
      </c>
      <c r="I244" s="50">
        <v>27</v>
      </c>
      <c r="J244" s="50">
        <v>48</v>
      </c>
    </row>
    <row r="245" spans="1:10" ht="11.25">
      <c r="A245" s="40">
        <v>39</v>
      </c>
      <c r="B245" s="161"/>
      <c r="C245" s="59" t="s">
        <v>42</v>
      </c>
      <c r="D245" s="49">
        <v>3.777777777777777</v>
      </c>
      <c r="E245" s="49">
        <v>3.5625</v>
      </c>
      <c r="F245" s="50">
        <v>570.5</v>
      </c>
      <c r="G245" s="49">
        <v>0.8781561255455017</v>
      </c>
      <c r="H245" s="51">
        <v>0.3798655569553375</v>
      </c>
      <c r="I245" s="50">
        <v>27</v>
      </c>
      <c r="J245" s="50">
        <v>48</v>
      </c>
    </row>
    <row r="246" spans="1:11" s="52" customFormat="1" ht="10.5">
      <c r="A246" s="52">
        <v>40</v>
      </c>
      <c r="B246" s="161"/>
      <c r="C246" s="60" t="s">
        <v>43</v>
      </c>
      <c r="D246" s="54">
        <v>6.296296296296297</v>
      </c>
      <c r="E246" s="54">
        <v>6.520833333333332</v>
      </c>
      <c r="F246" s="55">
        <v>484.5</v>
      </c>
      <c r="G246" s="54">
        <v>-2.040065288543701</v>
      </c>
      <c r="H246" s="56">
        <v>0.04135201498866081</v>
      </c>
      <c r="I246" s="55">
        <v>27</v>
      </c>
      <c r="J246" s="55">
        <v>48</v>
      </c>
      <c r="K246" s="52" t="s">
        <v>112</v>
      </c>
    </row>
    <row r="247" spans="1:10" ht="11.25">
      <c r="A247" s="40">
        <v>41</v>
      </c>
      <c r="B247" s="161"/>
      <c r="C247" s="59" t="s">
        <v>44</v>
      </c>
      <c r="D247" s="49">
        <v>3.814814814814815</v>
      </c>
      <c r="E247" s="49">
        <v>4.270833333333335</v>
      </c>
      <c r="F247" s="50">
        <v>583</v>
      </c>
      <c r="G247" s="49">
        <v>-0.7466951012611389</v>
      </c>
      <c r="H247" s="51">
        <v>0.45525309443473816</v>
      </c>
      <c r="I247" s="50">
        <v>27</v>
      </c>
      <c r="J247" s="50">
        <v>48</v>
      </c>
    </row>
    <row r="248" spans="1:10" ht="11.25">
      <c r="A248" s="40">
        <v>42</v>
      </c>
      <c r="B248" s="162" t="s">
        <v>92</v>
      </c>
      <c r="C248" s="61" t="s">
        <v>45</v>
      </c>
      <c r="D248" s="49">
        <v>1.0370370370370372</v>
      </c>
      <c r="E248" s="49">
        <v>1.125</v>
      </c>
      <c r="F248" s="50">
        <v>604</v>
      </c>
      <c r="G248" s="49">
        <v>-1.0329662561416626</v>
      </c>
      <c r="H248" s="51">
        <v>0.3016274869441986</v>
      </c>
      <c r="I248" s="50">
        <v>27</v>
      </c>
      <c r="J248" s="50">
        <v>48</v>
      </c>
    </row>
    <row r="249" spans="1:11" s="52" customFormat="1" ht="10.5">
      <c r="A249" s="52">
        <v>43</v>
      </c>
      <c r="B249" s="162"/>
      <c r="C249" s="62" t="s">
        <v>46</v>
      </c>
      <c r="D249" s="54">
        <v>1</v>
      </c>
      <c r="E249" s="54">
        <v>1.229166666666667</v>
      </c>
      <c r="F249" s="55">
        <v>499.5</v>
      </c>
      <c r="G249" s="54">
        <v>-2.6747517585754395</v>
      </c>
      <c r="H249" s="56">
        <v>0.0074822609312832355</v>
      </c>
      <c r="I249" s="55">
        <v>27</v>
      </c>
      <c r="J249" s="55">
        <v>48</v>
      </c>
      <c r="K249" s="52" t="s">
        <v>113</v>
      </c>
    </row>
    <row r="250" spans="1:10" ht="11.25">
      <c r="A250" s="40">
        <v>44</v>
      </c>
      <c r="B250" s="162"/>
      <c r="C250" s="61" t="s">
        <v>47</v>
      </c>
      <c r="D250" s="49">
        <v>1.7407407407407405</v>
      </c>
      <c r="E250" s="49">
        <v>1.4791666666666665</v>
      </c>
      <c r="F250" s="50">
        <v>516.5</v>
      </c>
      <c r="G250" s="49">
        <v>1.6457148790359497</v>
      </c>
      <c r="H250" s="51">
        <v>0.09983232617378235</v>
      </c>
      <c r="I250" s="50">
        <v>27</v>
      </c>
      <c r="J250" s="50">
        <v>48</v>
      </c>
    </row>
    <row r="251" spans="1:10" ht="11.25">
      <c r="A251" s="40">
        <v>45</v>
      </c>
      <c r="B251" s="162"/>
      <c r="C251" s="61" t="s">
        <v>48</v>
      </c>
      <c r="D251" s="49">
        <v>1.4074074074074072</v>
      </c>
      <c r="E251" s="49">
        <v>1.2708333333333333</v>
      </c>
      <c r="F251" s="50">
        <v>586.5</v>
      </c>
      <c r="G251" s="49">
        <v>0.8670333027839661</v>
      </c>
      <c r="H251" s="51">
        <v>0.38593026995658875</v>
      </c>
      <c r="I251" s="50">
        <v>27</v>
      </c>
      <c r="J251" s="50">
        <v>48</v>
      </c>
    </row>
    <row r="252" spans="1:11" s="52" customFormat="1" ht="10.5">
      <c r="A252" s="52">
        <v>46</v>
      </c>
      <c r="B252" s="162"/>
      <c r="C252" s="62" t="s">
        <v>49</v>
      </c>
      <c r="D252" s="54">
        <v>1.0370370370370374</v>
      </c>
      <c r="E252" s="54">
        <v>1.354166666666667</v>
      </c>
      <c r="F252" s="55">
        <v>494.5</v>
      </c>
      <c r="G252" s="54">
        <v>-2.4993810653686523</v>
      </c>
      <c r="H252" s="56">
        <v>0.012446013279259205</v>
      </c>
      <c r="I252" s="55">
        <v>27</v>
      </c>
      <c r="J252" s="55">
        <v>48</v>
      </c>
      <c r="K252" s="52" t="s">
        <v>112</v>
      </c>
    </row>
    <row r="253" spans="1:10" ht="11.25">
      <c r="A253" s="40">
        <v>47</v>
      </c>
      <c r="B253" s="162"/>
      <c r="C253" s="61" t="s">
        <v>50</v>
      </c>
      <c r="D253" s="49">
        <v>2.2962962962962963</v>
      </c>
      <c r="E253" s="49">
        <v>2.083333333333334</v>
      </c>
      <c r="F253" s="50">
        <v>546</v>
      </c>
      <c r="G253" s="49">
        <v>1.2138171195983887</v>
      </c>
      <c r="H253" s="51">
        <v>0.22482654452323914</v>
      </c>
      <c r="I253" s="50">
        <v>27</v>
      </c>
      <c r="J253" s="50">
        <v>48</v>
      </c>
    </row>
    <row r="254" spans="1:10" ht="11.25">
      <c r="A254" s="40">
        <v>48</v>
      </c>
      <c r="B254" s="162"/>
      <c r="C254" s="61" t="s">
        <v>51</v>
      </c>
      <c r="D254" s="49">
        <v>1.8148148148148147</v>
      </c>
      <c r="E254" s="49">
        <v>1.770833333333333</v>
      </c>
      <c r="F254" s="50">
        <v>616.5</v>
      </c>
      <c r="G254" s="49">
        <v>0.37513452768325806</v>
      </c>
      <c r="H254" s="51">
        <v>0.7075629234313965</v>
      </c>
      <c r="I254" s="50">
        <v>27</v>
      </c>
      <c r="J254" s="50">
        <v>48</v>
      </c>
    </row>
    <row r="255" spans="1:10" ht="11.25">
      <c r="A255" s="40">
        <v>49</v>
      </c>
      <c r="B255" s="162"/>
      <c r="C255" s="61" t="s">
        <v>24</v>
      </c>
      <c r="D255" s="49">
        <v>1.2962962962962965</v>
      </c>
      <c r="E255" s="49">
        <v>1.354166666666667</v>
      </c>
      <c r="F255" s="50">
        <v>598.5</v>
      </c>
      <c r="G255" s="49">
        <v>-0.696668803691864</v>
      </c>
      <c r="H255" s="51">
        <v>0.4860151708126068</v>
      </c>
      <c r="I255" s="50">
        <v>27</v>
      </c>
      <c r="J255" s="50">
        <v>48</v>
      </c>
    </row>
    <row r="256" spans="1:10" ht="11.25">
      <c r="A256" s="40">
        <v>50</v>
      </c>
      <c r="B256" s="162"/>
      <c r="C256" s="61" t="s">
        <v>52</v>
      </c>
      <c r="D256" s="49">
        <v>1.8518518518518514</v>
      </c>
      <c r="E256" s="49">
        <v>1.8478260869565215</v>
      </c>
      <c r="F256" s="50">
        <v>616.5</v>
      </c>
      <c r="G256" s="49">
        <v>0.05553345009684563</v>
      </c>
      <c r="H256" s="51">
        <v>0.9557138085365295</v>
      </c>
      <c r="I256" s="50">
        <v>27</v>
      </c>
      <c r="J256" s="50">
        <v>46</v>
      </c>
    </row>
    <row r="257" spans="1:10" ht="11.25">
      <c r="A257" s="40">
        <v>51</v>
      </c>
      <c r="B257" s="162"/>
      <c r="C257" s="61" t="s">
        <v>53</v>
      </c>
      <c r="D257" s="49">
        <v>1.2592592592592595</v>
      </c>
      <c r="E257" s="49">
        <v>1.3958333333333337</v>
      </c>
      <c r="F257" s="50">
        <v>536</v>
      </c>
      <c r="G257" s="49">
        <v>-1.5740094184875488</v>
      </c>
      <c r="H257" s="51">
        <v>0.11549517512321472</v>
      </c>
      <c r="I257" s="50">
        <v>27</v>
      </c>
      <c r="J257" s="50">
        <v>48</v>
      </c>
    </row>
    <row r="258" spans="1:10" ht="11.25">
      <c r="A258" s="40">
        <v>52</v>
      </c>
      <c r="B258" s="68"/>
      <c r="C258" s="69" t="s">
        <v>93</v>
      </c>
      <c r="D258" s="49">
        <v>36.2</v>
      </c>
      <c r="E258" s="49">
        <v>34.5625</v>
      </c>
      <c r="F258" s="50">
        <v>471.5</v>
      </c>
      <c r="G258" s="49">
        <v>1.4992270469665527</v>
      </c>
      <c r="H258" s="51">
        <v>0.13382455706596375</v>
      </c>
      <c r="I258" s="50">
        <v>25</v>
      </c>
      <c r="J258" s="50">
        <v>48</v>
      </c>
    </row>
    <row r="259" spans="1:10" ht="11.25">
      <c r="A259" s="40">
        <v>53</v>
      </c>
      <c r="B259" s="159" t="s">
        <v>94</v>
      </c>
      <c r="C259" s="65" t="s">
        <v>54</v>
      </c>
      <c r="D259" s="49">
        <v>0.48148148148148145</v>
      </c>
      <c r="E259" s="49">
        <v>0.3958333333333333</v>
      </c>
      <c r="F259" s="50">
        <v>626.5</v>
      </c>
      <c r="G259" s="49">
        <v>0.3013416528701782</v>
      </c>
      <c r="H259" s="51">
        <v>0.7631559371948242</v>
      </c>
      <c r="I259" s="50">
        <v>27</v>
      </c>
      <c r="J259" s="50">
        <v>48</v>
      </c>
    </row>
    <row r="260" spans="1:10" ht="11.25">
      <c r="A260" s="40">
        <v>54</v>
      </c>
      <c r="B260" s="159"/>
      <c r="C260" s="65" t="s">
        <v>55</v>
      </c>
      <c r="D260" s="49">
        <v>0.7037037037037038</v>
      </c>
      <c r="E260" s="49">
        <v>0.875</v>
      </c>
      <c r="F260" s="50">
        <v>599</v>
      </c>
      <c r="G260" s="49">
        <v>-0.5922111868858337</v>
      </c>
      <c r="H260" s="51">
        <v>0.5537133812904358</v>
      </c>
      <c r="I260" s="50">
        <v>27</v>
      </c>
      <c r="J260" s="50">
        <v>48</v>
      </c>
    </row>
    <row r="261" spans="1:10" ht="11.25">
      <c r="A261" s="40">
        <v>55</v>
      </c>
      <c r="B261" s="159"/>
      <c r="C261" s="65" t="s">
        <v>56</v>
      </c>
      <c r="D261" s="49">
        <v>1.5555555555555554</v>
      </c>
      <c r="E261" s="49">
        <v>1.0625</v>
      </c>
      <c r="F261" s="50">
        <v>513</v>
      </c>
      <c r="G261" s="49">
        <v>1.5557982921600342</v>
      </c>
      <c r="H261" s="51">
        <v>0.11976594477891922</v>
      </c>
      <c r="I261" s="50">
        <v>27</v>
      </c>
      <c r="J261" s="50">
        <v>48</v>
      </c>
    </row>
    <row r="262" spans="1:10" ht="11.25">
      <c r="A262" s="40">
        <v>56</v>
      </c>
      <c r="B262" s="159"/>
      <c r="C262" s="65" t="s">
        <v>57</v>
      </c>
      <c r="D262" s="49">
        <v>2.740740740740741</v>
      </c>
      <c r="E262" s="49">
        <v>2.333333333333333</v>
      </c>
      <c r="F262" s="50">
        <v>568.5</v>
      </c>
      <c r="G262" s="49">
        <v>0.8914790153503418</v>
      </c>
      <c r="H262" s="51">
        <v>0.3726789653301239</v>
      </c>
      <c r="I262" s="50">
        <v>27</v>
      </c>
      <c r="J262" s="50">
        <v>48</v>
      </c>
    </row>
    <row r="263" spans="1:10" ht="11.25">
      <c r="A263" s="40">
        <v>57</v>
      </c>
      <c r="B263" s="66"/>
      <c r="C263" s="67" t="s">
        <v>95</v>
      </c>
      <c r="D263" s="49">
        <v>16.08</v>
      </c>
      <c r="E263" s="49">
        <v>14.53125</v>
      </c>
      <c r="F263" s="50">
        <v>370.5</v>
      </c>
      <c r="G263" s="49">
        <v>0.4754278063774109</v>
      </c>
      <c r="H263" s="51">
        <v>0.6344853043556213</v>
      </c>
      <c r="I263" s="50">
        <v>25</v>
      </c>
      <c r="J263" s="50">
        <v>32</v>
      </c>
    </row>
    <row r="264" spans="1:10" ht="11.25">
      <c r="A264" s="40">
        <v>58</v>
      </c>
      <c r="B264" s="159" t="s">
        <v>96</v>
      </c>
      <c r="C264" s="65" t="s">
        <v>78</v>
      </c>
      <c r="D264" s="49">
        <v>1.6666666666666665</v>
      </c>
      <c r="E264" s="49">
        <v>1.6041666666666663</v>
      </c>
      <c r="F264" s="50">
        <v>583</v>
      </c>
      <c r="G264" s="49">
        <v>0.8340966701507568</v>
      </c>
      <c r="H264" s="51">
        <v>0.4042327404022217</v>
      </c>
      <c r="I264" s="50">
        <v>27</v>
      </c>
      <c r="J264" s="50">
        <v>48</v>
      </c>
    </row>
    <row r="265" spans="1:10" ht="11.25">
      <c r="A265" s="40">
        <v>59</v>
      </c>
      <c r="B265" s="159"/>
      <c r="C265" s="65" t="s">
        <v>79</v>
      </c>
      <c r="D265" s="49">
        <v>1.3333333333333335</v>
      </c>
      <c r="E265" s="49">
        <v>1.2083333333333335</v>
      </c>
      <c r="F265" s="50">
        <v>549</v>
      </c>
      <c r="G265" s="49">
        <v>1.5015772581100464</v>
      </c>
      <c r="H265" s="51">
        <v>0.1332162320613861</v>
      </c>
      <c r="I265" s="50">
        <v>27</v>
      </c>
      <c r="J265" s="50">
        <v>48</v>
      </c>
    </row>
    <row r="266" spans="1:10" ht="11.25">
      <c r="A266" s="40">
        <v>60</v>
      </c>
      <c r="B266" s="159"/>
      <c r="C266" s="65" t="s">
        <v>80</v>
      </c>
      <c r="D266" s="49">
        <v>0.25925925925925924</v>
      </c>
      <c r="E266" s="49">
        <v>0.20833333333333334</v>
      </c>
      <c r="F266" s="50">
        <v>595</v>
      </c>
      <c r="G266" s="49">
        <v>0.8418737053871155</v>
      </c>
      <c r="H266" s="51">
        <v>0.39986491203308105</v>
      </c>
      <c r="I266" s="50">
        <v>27</v>
      </c>
      <c r="J266" s="50">
        <v>48</v>
      </c>
    </row>
    <row r="267" spans="1:10" ht="11.25">
      <c r="A267" s="40">
        <v>61</v>
      </c>
      <c r="B267" s="159"/>
      <c r="C267" s="65" t="s">
        <v>81</v>
      </c>
      <c r="D267" s="49">
        <v>0.7407407407407408</v>
      </c>
      <c r="E267" s="49">
        <v>0.6041666666666666</v>
      </c>
      <c r="F267" s="50">
        <v>559.5</v>
      </c>
      <c r="G267" s="49">
        <v>1.18495512008667</v>
      </c>
      <c r="H267" s="51">
        <v>0.2360439896583557</v>
      </c>
      <c r="I267" s="50">
        <v>27</v>
      </c>
      <c r="J267" s="50">
        <v>48</v>
      </c>
    </row>
    <row r="268" spans="1:10" ht="11.25">
      <c r="A268" s="40">
        <v>62</v>
      </c>
      <c r="B268" s="159"/>
      <c r="C268" s="65" t="s">
        <v>82</v>
      </c>
      <c r="D268" s="49">
        <v>0.11111111111111112</v>
      </c>
      <c r="E268" s="49">
        <v>0.22916666666666669</v>
      </c>
      <c r="F268" s="50">
        <v>571.5</v>
      </c>
      <c r="G268" s="49">
        <v>-1.2510534524917603</v>
      </c>
      <c r="H268" s="51">
        <v>0.21092410385608673</v>
      </c>
      <c r="I268" s="50">
        <v>27</v>
      </c>
      <c r="J268" s="50">
        <v>48</v>
      </c>
    </row>
    <row r="269" spans="1:10" ht="11.25">
      <c r="A269" s="40">
        <v>63</v>
      </c>
      <c r="B269" s="159"/>
      <c r="C269" s="65" t="s">
        <v>83</v>
      </c>
      <c r="D269" s="49">
        <v>0.14814814814814817</v>
      </c>
      <c r="E269" s="49">
        <v>0.16666666666666669</v>
      </c>
      <c r="F269" s="50">
        <v>636</v>
      </c>
      <c r="G269" s="49">
        <v>-0.20857569575309753</v>
      </c>
      <c r="H269" s="51">
        <v>0.8347808122634888</v>
      </c>
      <c r="I269" s="50">
        <v>27</v>
      </c>
      <c r="J269" s="50">
        <v>48</v>
      </c>
    </row>
    <row r="270" spans="1:10" ht="11.25">
      <c r="A270" s="40">
        <v>64</v>
      </c>
      <c r="B270" s="159"/>
      <c r="C270" s="65" t="s">
        <v>84</v>
      </c>
      <c r="D270" s="49">
        <v>28.666666666666664</v>
      </c>
      <c r="E270" s="49">
        <v>26.9375</v>
      </c>
      <c r="F270" s="50">
        <v>501.5</v>
      </c>
      <c r="G270" s="49">
        <v>1.6216301918029785</v>
      </c>
      <c r="H270" s="51">
        <v>0.10489244014024734</v>
      </c>
      <c r="I270" s="50">
        <v>27</v>
      </c>
      <c r="J270" s="50">
        <v>48</v>
      </c>
    </row>
  </sheetData>
  <sheetProtection/>
  <mergeCells count="32">
    <mergeCell ref="B236:B247"/>
    <mergeCell ref="B248:B257"/>
    <mergeCell ref="B259:B262"/>
    <mergeCell ref="B264:B270"/>
    <mergeCell ref="D207:E207"/>
    <mergeCell ref="I207:J207"/>
    <mergeCell ref="B209:B230"/>
    <mergeCell ref="B231:B235"/>
    <mergeCell ref="B55:B58"/>
    <mergeCell ref="B60:B66"/>
    <mergeCell ref="D3:E3"/>
    <mergeCell ref="I3:J3"/>
    <mergeCell ref="B5:B26"/>
    <mergeCell ref="B27:B31"/>
    <mergeCell ref="B32:B43"/>
    <mergeCell ref="B44:B53"/>
    <mergeCell ref="B98:B109"/>
    <mergeCell ref="B110:B119"/>
    <mergeCell ref="B121:B124"/>
    <mergeCell ref="B126:B132"/>
    <mergeCell ref="D69:E69"/>
    <mergeCell ref="I69:J69"/>
    <mergeCell ref="B71:B92"/>
    <mergeCell ref="B93:B97"/>
    <mergeCell ref="B188:B191"/>
    <mergeCell ref="B193:B199"/>
    <mergeCell ref="D136:E136"/>
    <mergeCell ref="I136:J136"/>
    <mergeCell ref="B165:B176"/>
    <mergeCell ref="B177:B186"/>
    <mergeCell ref="B138:B159"/>
    <mergeCell ref="B160:B164"/>
  </mergeCells>
  <conditionalFormatting sqref="H207:H270 H136:H199 H69:H132 H3:H66">
    <cfRule type="cellIs" priority="1" dxfId="15" operator="lessThanOrEqual" stopIfTrue="1">
      <formula>0.05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2014-02-08T20:55:56Z</cp:lastPrinted>
  <dcterms:created xsi:type="dcterms:W3CDTF">2006-09-28T01:33:49Z</dcterms:created>
  <dcterms:modified xsi:type="dcterms:W3CDTF">2014-05-21T11:40:06Z</dcterms:modified>
  <cp:category/>
  <cp:version/>
  <cp:contentType/>
  <cp:contentStatus/>
</cp:coreProperties>
</file>